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ula Bolaños L\Downloads\"/>
    </mc:Choice>
  </mc:AlternateContent>
  <xr:revisionPtr revIDLastSave="0" documentId="13_ncr:1_{05139B15-A2F2-4BAD-807E-603DF3AB68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  <sheet name="Hoja3" sheetId="3" r:id="rId3"/>
  </sheets>
  <calcPr calcId="191028"/>
</workbook>
</file>

<file path=xl/calcChain.xml><?xml version="1.0" encoding="utf-8"?>
<calcChain xmlns="http://schemas.openxmlformats.org/spreadsheetml/2006/main">
  <c r="J25" i="1" l="1"/>
  <c r="J26" i="1"/>
  <c r="J27" i="1"/>
  <c r="J28" i="1"/>
  <c r="J29" i="1"/>
  <c r="J30" i="1"/>
  <c r="J31" i="1"/>
  <c r="J32" i="1"/>
  <c r="J33" i="1"/>
  <c r="J34" i="1"/>
  <c r="J24" i="1"/>
  <c r="H27" i="1" l="1"/>
  <c r="H28" i="1"/>
  <c r="H24" i="1"/>
  <c r="H25" i="1"/>
  <c r="H26" i="1"/>
  <c r="H29" i="1"/>
  <c r="H30" i="1"/>
  <c r="H31" i="1"/>
  <c r="H32" i="1"/>
  <c r="H33" i="1"/>
  <c r="H34" i="1"/>
  <c r="A39" i="1"/>
  <c r="A40" i="1" s="1"/>
  <c r="A41" i="1" s="1"/>
  <c r="A42" i="1" s="1"/>
  <c r="A43" i="1" s="1"/>
  <c r="A44" i="1" s="1"/>
  <c r="A45" i="1" s="1"/>
  <c r="A46" i="1" s="1"/>
  <c r="A47" i="1" s="1"/>
  <c r="H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gomez calderon</author>
  </authors>
  <commentList>
    <comment ref="B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 llena hasta la sesión 2</t>
        </r>
      </text>
    </comment>
    <comment ref="D1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Día y Hora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Se llena hasta la sesión
</t>
        </r>
      </text>
    </comment>
    <comment ref="H2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 llena hasta la sesión 2</t>
        </r>
      </text>
    </comment>
  </commentList>
</comments>
</file>

<file path=xl/sharedStrings.xml><?xml version="1.0" encoding="utf-8"?>
<sst xmlns="http://schemas.openxmlformats.org/spreadsheetml/2006/main" count="113" uniqueCount="104">
  <si>
    <t>Notas:</t>
  </si>
  <si>
    <t>Director:</t>
  </si>
  <si>
    <t>Teléfono:</t>
  </si>
  <si>
    <t>Correo:</t>
  </si>
  <si>
    <t>Se debe llenar una solicitud de inscripción por grupo</t>
  </si>
  <si>
    <t>Coordinador Técnico</t>
  </si>
  <si>
    <t>Leer las celdas con comentarios</t>
  </si>
  <si>
    <t>La asistencia se llena en cada una de las sesiones impartidas</t>
  </si>
  <si>
    <t>Voluntario</t>
  </si>
  <si>
    <t>En la asistencia de cada sesión se colocará una nota de 0 a 10 según el desempeño del estudiante.</t>
  </si>
  <si>
    <t>Grado:</t>
  </si>
  <si>
    <t>Especialidad:</t>
  </si>
  <si>
    <t>Cantidad estudiantes</t>
  </si>
  <si>
    <t>La nota de asistencia estará a cargo del profesor o voluntario a cargo del grupo</t>
  </si>
  <si>
    <t>Valor de la acción</t>
  </si>
  <si>
    <t>Horario de clases:</t>
  </si>
  <si>
    <t>En la parte inferior de la hoja se encuentra una escala con criterios para la asignación de la nota</t>
  </si>
  <si>
    <t xml:space="preserve">La nota final marcada en color verde corresponde al Empresario Junior </t>
  </si>
  <si>
    <t>Si al ingresar a todos los estudiantes les sobran filas, favor colocar un 0 en la nota de la sesión inicial hasta la fila 52</t>
  </si>
  <si>
    <t>Este archivo se debe enviar para su inscripción en el programa, y luego en la sesión 2 y sesión 7</t>
  </si>
  <si>
    <t>Nombre</t>
  </si>
  <si>
    <t>1ER apellido</t>
  </si>
  <si>
    <t>2DO apellido</t>
  </si>
  <si>
    <t>Cédula</t>
  </si>
  <si>
    <t>Teléfono</t>
  </si>
  <si>
    <t>Correo</t>
  </si>
  <si>
    <t># Acciones</t>
  </si>
  <si>
    <t>Monto aportado</t>
  </si>
  <si>
    <t>Puesto</t>
  </si>
  <si>
    <t>Nota Final</t>
  </si>
  <si>
    <t>Sesión 1</t>
  </si>
  <si>
    <t>Sesión 2</t>
  </si>
  <si>
    <t>Sesión 3</t>
  </si>
  <si>
    <t>Sesión 4</t>
  </si>
  <si>
    <t>Sesión 5</t>
  </si>
  <si>
    <t>Sesión 6</t>
  </si>
  <si>
    <t>Sesión 7</t>
  </si>
  <si>
    <t>Sesión 8</t>
  </si>
  <si>
    <t>Sesión 9</t>
  </si>
  <si>
    <t>Sesión 10</t>
  </si>
  <si>
    <t>Sesión 11</t>
  </si>
  <si>
    <t xml:space="preserve">Escala de evaluacion </t>
  </si>
  <si>
    <t xml:space="preserve">No asiste </t>
  </si>
  <si>
    <t>Solo asiste pero no participa  y no cumple con sus trabajos</t>
  </si>
  <si>
    <t>Participa pero no aporta nada (totalmente pasivo) ni cumple con sus trabajos</t>
  </si>
  <si>
    <t>Participa y aporta poco pero no cumple regularmente con sus trabajos</t>
  </si>
  <si>
    <t>Participa y aporta lo minimo pero no cumple regularmente con sus trabajos</t>
  </si>
  <si>
    <t>Participa y aporta lo minimo y cumple con lo minimo</t>
  </si>
  <si>
    <t>Participa y aporta pero solo cumple con lo minimo en sus trabajos</t>
  </si>
  <si>
    <t>Participa y aporta y cumple bien con sus trabajos</t>
  </si>
  <si>
    <t xml:space="preserve">Participa y aporta y cumple sus trabajos de forma excelente </t>
  </si>
  <si>
    <t xml:space="preserve">Participa y aporta mucho motivando a sus compañeros cumpliendo con sus trabajos de forma excelente </t>
  </si>
  <si>
    <t>Participa y aporta mucho motivando y dirigiendo con liderazgo a sus compañeros cumpliendo con sus trabajos de forma sobresaliente</t>
  </si>
  <si>
    <t>Centro educativo</t>
  </si>
  <si>
    <t>Docente tutor</t>
  </si>
  <si>
    <t>Freddy</t>
  </si>
  <si>
    <t>Saray</t>
  </si>
  <si>
    <t xml:space="preserve">Kevin </t>
  </si>
  <si>
    <t xml:space="preserve">Yendry Yeliza </t>
  </si>
  <si>
    <t xml:space="preserve">Karen </t>
  </si>
  <si>
    <t xml:space="preserve">Ivonne </t>
  </si>
  <si>
    <t xml:space="preserve">Neiberling Daniela </t>
  </si>
  <si>
    <t xml:space="preserve">Yarleth </t>
  </si>
  <si>
    <t xml:space="preserve">Carlos Josué </t>
  </si>
  <si>
    <t>Pérez</t>
  </si>
  <si>
    <t>Barrantes</t>
  </si>
  <si>
    <t>Venegas</t>
  </si>
  <si>
    <t>Ford</t>
  </si>
  <si>
    <t>Carillo</t>
  </si>
  <si>
    <t>Narvaéz</t>
  </si>
  <si>
    <t>Gutiérrez</t>
  </si>
  <si>
    <t>freddyvenegas123@gmail.com</t>
  </si>
  <si>
    <t>Sari24diciembre@gmail.com</t>
  </si>
  <si>
    <t>anchiakevin539@gmail.com</t>
  </si>
  <si>
    <t>Yendrysalazarford8@gmail.com</t>
  </si>
  <si>
    <t>alvaradocarrillokaren@gmail.com</t>
  </si>
  <si>
    <t>ivonnebarrantesperez1@gmail.com</t>
  </si>
  <si>
    <t>neiberlingcamposperez@gmail.com</t>
  </si>
  <si>
    <t xml:space="preserve">mirandaemma837@gmail.com </t>
  </si>
  <si>
    <t xml:space="preserve">carlosjosue270@gmail.com </t>
  </si>
  <si>
    <t>Morales</t>
  </si>
  <si>
    <t>Anchía</t>
  </si>
  <si>
    <t>Salazar</t>
  </si>
  <si>
    <t>Alvarado</t>
  </si>
  <si>
    <t>Barrates</t>
  </si>
  <si>
    <t>Campos</t>
  </si>
  <si>
    <t>Miranda</t>
  </si>
  <si>
    <t>Castro</t>
  </si>
  <si>
    <t>CINDEA Judas</t>
  </si>
  <si>
    <t>Msc. Luis Fernando Elizondo Carrillo</t>
  </si>
  <si>
    <t>Med. Frander Delgado León</t>
  </si>
  <si>
    <t xml:space="preserve">Licda. Paula Bolaños Ledezma </t>
  </si>
  <si>
    <t>11°</t>
  </si>
  <si>
    <t>Contabilidad</t>
  </si>
  <si>
    <t>Miércoles a las 9:00pm</t>
  </si>
  <si>
    <t>luis.elizondo.carrillo@mep.go.cr</t>
  </si>
  <si>
    <t>frander.delgado.leon@mep.go.cr</t>
  </si>
  <si>
    <t>paula.bolanos.ledezma@mep.go.cr</t>
  </si>
  <si>
    <t xml:space="preserve">Gerente de Producción </t>
  </si>
  <si>
    <t xml:space="preserve">Gerente Financiero </t>
  </si>
  <si>
    <t xml:space="preserve">Gerente de Recursos Humanos </t>
  </si>
  <si>
    <t>Gerente de Sostenibilidad</t>
  </si>
  <si>
    <t>Gerente TIC´S</t>
  </si>
  <si>
    <t xml:space="preserve">Gerente de Mercadeo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</si>
</sst>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₡&quot;* #,##0.00_-;\-&quot;₡&quot;* #,##0.00_-;_-&quot;₡&quot;* &quot;-&quot;??_-;_-@_-"/>
    <numFmt numFmtId="164" formatCode="_(* #,##0.00_);_(* \(#,##0.00\);_(* &quot;-&quot;??_);_(@_)"/>
    <numFmt numFmtId="165" formatCode="&quot;₡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5">
    <xf numFmtId="0" fontId="0" fillId="0" borderId="0" xfId="0"/>
    <xf numFmtId="0" fontId="0" fillId="2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165" fontId="0" fillId="3" borderId="2" xfId="0" applyNumberForma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wrapText="1"/>
      <protection locked="0"/>
    </xf>
    <xf numFmtId="164" fontId="0" fillId="2" borderId="4" xfId="1" applyFont="1" applyFill="1" applyBorder="1" applyProtection="1">
      <protection locked="0"/>
    </xf>
    <xf numFmtId="164" fontId="0" fillId="2" borderId="0" xfId="1" applyFont="1" applyFill="1" applyBorder="1" applyAlignment="1" applyProtection="1">
      <alignment horizontal="center"/>
      <protection locked="0"/>
    </xf>
    <xf numFmtId="164" fontId="0" fillId="2" borderId="0" xfId="1" applyFont="1" applyFill="1" applyBorder="1" applyAlignment="1" applyProtection="1">
      <alignment horizontal="center" wrapText="1"/>
      <protection locked="0"/>
    </xf>
    <xf numFmtId="0" fontId="0" fillId="2" borderId="8" xfId="0" applyFill="1" applyBorder="1" applyProtection="1">
      <protection locked="0"/>
    </xf>
    <xf numFmtId="164" fontId="0" fillId="2" borderId="0" xfId="1" applyFont="1" applyFill="1" applyBorder="1" applyAlignment="1" applyProtection="1">
      <alignment horizontal="left"/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64" fontId="2" fillId="2" borderId="3" xfId="1" applyFont="1" applyFill="1" applyBorder="1" applyAlignment="1" applyProtection="1">
      <alignment horizontal="left"/>
      <protection locked="0"/>
    </xf>
    <xf numFmtId="0" fontId="0" fillId="2" borderId="7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164" fontId="0" fillId="2" borderId="0" xfId="0" applyNumberFormat="1" applyFill="1" applyProtection="1">
      <protection locked="0"/>
    </xf>
    <xf numFmtId="164" fontId="5" fillId="2" borderId="8" xfId="1" applyFont="1" applyFill="1" applyBorder="1" applyAlignment="1" applyProtection="1">
      <alignment horizontal="left"/>
      <protection locked="0"/>
    </xf>
    <xf numFmtId="164" fontId="5" fillId="2" borderId="3" xfId="1" applyFont="1" applyFill="1" applyBorder="1" applyAlignment="1" applyProtection="1">
      <alignment horizontal="left"/>
      <protection locked="0"/>
    </xf>
    <xf numFmtId="164" fontId="5" fillId="2" borderId="11" xfId="1" applyFont="1" applyFill="1" applyBorder="1" applyAlignment="1" applyProtection="1">
      <alignment horizontal="left"/>
      <protection locked="0"/>
    </xf>
    <xf numFmtId="0" fontId="0" fillId="2" borderId="5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164" fontId="0" fillId="2" borderId="0" xfId="0" applyNumberFormat="1" applyFill="1" applyProtection="1">
      <protection hidden="1"/>
    </xf>
    <xf numFmtId="9" fontId="0" fillId="2" borderId="0" xfId="0" applyNumberFormat="1" applyFill="1" applyProtection="1">
      <protection locked="0"/>
    </xf>
    <xf numFmtId="0" fontId="0" fillId="4" borderId="0" xfId="0" applyFill="1" applyProtection="1">
      <protection locked="0"/>
    </xf>
    <xf numFmtId="165" fontId="0" fillId="4" borderId="1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165" fontId="0" fillId="3" borderId="14" xfId="0" applyNumberFormat="1" applyFill="1" applyBorder="1" applyAlignment="1" applyProtection="1">
      <alignment horizontal="center"/>
      <protection hidden="1"/>
    </xf>
    <xf numFmtId="0" fontId="0" fillId="2" borderId="14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164" fontId="2" fillId="2" borderId="4" xfId="1" applyFont="1" applyFill="1" applyBorder="1" applyAlignment="1" applyProtection="1">
      <alignment horizontal="center"/>
      <protection locked="0"/>
    </xf>
    <xf numFmtId="164" fontId="0" fillId="3" borderId="4" xfId="1" applyFont="1" applyFill="1" applyBorder="1" applyAlignment="1" applyProtection="1">
      <alignment horizontal="center"/>
      <protection hidden="1"/>
    </xf>
    <xf numFmtId="165" fontId="0" fillId="3" borderId="15" xfId="0" applyNumberFormat="1" applyFill="1" applyBorder="1" applyAlignment="1" applyProtection="1">
      <alignment horizontal="center"/>
      <protection hidden="1"/>
    </xf>
    <xf numFmtId="0" fontId="0" fillId="2" borderId="16" xfId="0" applyFill="1" applyBorder="1" applyProtection="1">
      <protection locked="0"/>
    </xf>
    <xf numFmtId="165" fontId="0" fillId="2" borderId="0" xfId="0" applyNumberFormat="1" applyFill="1" applyAlignment="1" applyProtection="1">
      <alignment wrapText="1"/>
      <protection locked="0"/>
    </xf>
    <xf numFmtId="164" fontId="5" fillId="2" borderId="0" xfId="1" applyFont="1" applyFill="1" applyBorder="1" applyAlignment="1" applyProtection="1">
      <alignment horizontal="left"/>
      <protection locked="0"/>
    </xf>
    <xf numFmtId="0" fontId="7" fillId="2" borderId="1" xfId="3" applyFill="1" applyBorder="1" applyProtection="1">
      <protection locked="0"/>
    </xf>
    <xf numFmtId="0" fontId="7" fillId="2" borderId="0" xfId="3" applyFill="1" applyProtection="1">
      <protection locked="0"/>
    </xf>
    <xf numFmtId="44" fontId="0" fillId="2" borderId="0" xfId="2" applyFont="1" applyFill="1" applyProtection="1">
      <protection locked="0"/>
    </xf>
    <xf numFmtId="0" fontId="7" fillId="3" borderId="1" xfId="3" applyFill="1" applyBorder="1" applyProtection="1">
      <protection locked="0"/>
    </xf>
    <xf numFmtId="0" fontId="8" fillId="3" borderId="1" xfId="3" applyFont="1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b val="0"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1054100</xdr:colOff>
      <xdr:row>0</xdr:row>
      <xdr:rowOff>0</xdr:rowOff>
    </xdr:from>
    <xdr:to>
      <xdr:col>2</xdr:col>
      <xdr:colOff>1177866</xdr:colOff>
      <xdr:row>3</xdr:row>
      <xdr:rowOff>166074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EFD025-8FA7-4D02-A420-767EC1A2D8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1054100" y="0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5</xdr:col>
      <xdr:colOff>177800</xdr:colOff>
      <xdr:row>0</xdr:row>
      <xdr:rowOff>139700</xdr:rowOff>
    </xdr:from>
    <xdr:to>
      <xdr:col>7</xdr:col>
      <xdr:colOff>100410</xdr:colOff>
      <xdr:row>3</xdr:row>
      <xdr:rowOff>157897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244500E-69D7-48E9-AC16-252700B73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7289800" y="139700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1016001</xdr:colOff>
      <xdr:row>2</xdr:row>
      <xdr:rowOff>88899</xdr:rowOff>
    </xdr:from>
    <xdr:to>
      <xdr:col>4</xdr:col>
      <xdr:colOff>943493</xdr:colOff>
      <xdr:row>6</xdr:row>
      <xdr:rowOff>44078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307FEB8-9DE8-4A33-A24A-D52E8179CCC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4305301" y="469899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139699</xdr:rowOff>
    </xdr:from>
    <xdr:to>
      <xdr:col>20</xdr:col>
      <xdr:colOff>711200</xdr:colOff>
      <xdr:row>22</xdr:row>
      <xdr:rowOff>11053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CCAE4E2D-235E-4A7E-8922-74AD3C87B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0" y="4165599"/>
          <a:ext cx="22542500" cy="61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irandaemma837@g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Yendrysalazarford8@gmail.com" TargetMode="External"/><Relationship Id="rId7" Type="http://schemas.openxmlformats.org/officeDocument/2006/relationships/hyperlink" Target="mailto:neiberlingcamposperez@gmail.com" TargetMode="External"/><Relationship Id="rId12" Type="http://schemas.openxmlformats.org/officeDocument/2006/relationships/hyperlink" Target="mailto:frander.delgado.leon@mep.go.cr" TargetMode="External"/><Relationship Id="rId2" Type="http://schemas.openxmlformats.org/officeDocument/2006/relationships/hyperlink" Target="mailto:Sari24diciembre@gmail.com" TargetMode="External"/><Relationship Id="rId16" Type="http://schemas.openxmlformats.org/officeDocument/2006/relationships/comments" Target="../comments1.xml"/><Relationship Id="rId1" Type="http://schemas.openxmlformats.org/officeDocument/2006/relationships/hyperlink" Target="mailto:freddyvenegas123@gmail.com" TargetMode="External"/><Relationship Id="rId6" Type="http://schemas.openxmlformats.org/officeDocument/2006/relationships/hyperlink" Target="mailto:ivonnebarrantesperez1@gmail.com" TargetMode="External"/><Relationship Id="rId11" Type="http://schemas.openxmlformats.org/officeDocument/2006/relationships/hyperlink" Target="mailto:luis.elizondo.carrillo@mep.go.cr" TargetMode="External"/><Relationship Id="rId5" Type="http://schemas.openxmlformats.org/officeDocument/2006/relationships/hyperlink" Target="mailto:alvaradocarrillokaren@gmail.com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mailto:paula.bolanos.ledezma@mep.go.cr" TargetMode="External"/><Relationship Id="rId4" Type="http://schemas.openxmlformats.org/officeDocument/2006/relationships/hyperlink" Target="mailto:anchiakevin539@gmail.com" TargetMode="External"/><Relationship Id="rId9" Type="http://schemas.openxmlformats.org/officeDocument/2006/relationships/hyperlink" Target="mailto:carlosjosue270@gmail.com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U132"/>
  <sheetViews>
    <sheetView tabSelected="1" topLeftCell="E4" zoomScale="75" zoomScaleNormal="75" workbookViewId="0">
      <selection activeCell="N26" sqref="N26"/>
    </sheetView>
  </sheetViews>
  <sheetFormatPr baseColWidth="10" defaultColWidth="11.44140625" defaultRowHeight="14.4" x14ac:dyDescent="0.3"/>
  <cols>
    <col min="1" max="1" width="21.5546875" style="1" bestFit="1" customWidth="1"/>
    <col min="2" max="2" width="27.88671875" style="1" customWidth="1"/>
    <col min="3" max="3" width="19" style="1" customWidth="1"/>
    <col min="4" max="4" width="16.6640625" style="1" customWidth="1"/>
    <col min="5" max="5" width="18.6640625" style="1" bestFit="1" customWidth="1"/>
    <col min="6" max="6" width="31.5546875" style="1" bestFit="1" customWidth="1"/>
    <col min="7" max="7" width="18.109375" style="1" bestFit="1" customWidth="1"/>
    <col min="8" max="8" width="19.5546875" style="1" bestFit="1" customWidth="1"/>
    <col min="9" max="9" width="27.109375" style="2" customWidth="1"/>
    <col min="10" max="10" width="13.109375" style="14" customWidth="1"/>
    <col min="11" max="21" width="11.44140625" style="1" customWidth="1"/>
    <col min="22" max="16384" width="11.44140625" style="1"/>
  </cols>
  <sheetData>
    <row r="1" spans="1:21" x14ac:dyDescent="0.3">
      <c r="I1" s="16"/>
    </row>
    <row r="3" spans="1:21" ht="15" thickBot="1" x14ac:dyDescent="0.35">
      <c r="I3" s="2" t="s">
        <v>0</v>
      </c>
    </row>
    <row r="4" spans="1:21" x14ac:dyDescent="0.3">
      <c r="J4" s="25" t="s">
        <v>4</v>
      </c>
      <c r="K4" s="18"/>
      <c r="L4" s="18"/>
      <c r="M4" s="18"/>
      <c r="N4" s="18"/>
      <c r="O4" s="18"/>
      <c r="P4" s="18"/>
      <c r="Q4" s="18"/>
      <c r="R4" s="18"/>
      <c r="S4" s="18"/>
      <c r="T4" s="18"/>
      <c r="U4" s="19"/>
    </row>
    <row r="5" spans="1:21" x14ac:dyDescent="0.3">
      <c r="J5" s="20" t="s">
        <v>6</v>
      </c>
      <c r="U5" s="21"/>
    </row>
    <row r="6" spans="1:21" x14ac:dyDescent="0.3">
      <c r="J6" s="20" t="s">
        <v>7</v>
      </c>
      <c r="U6" s="21"/>
    </row>
    <row r="7" spans="1:21" x14ac:dyDescent="0.3">
      <c r="J7" s="20" t="s">
        <v>9</v>
      </c>
      <c r="U7" s="21"/>
    </row>
    <row r="8" spans="1:21" x14ac:dyDescent="0.3">
      <c r="J8" s="20" t="s">
        <v>13</v>
      </c>
      <c r="U8" s="21"/>
    </row>
    <row r="9" spans="1:21" x14ac:dyDescent="0.3">
      <c r="A9" s="1" t="s">
        <v>53</v>
      </c>
      <c r="B9" s="51" t="s">
        <v>88</v>
      </c>
      <c r="C9" s="52"/>
      <c r="D9" s="52"/>
      <c r="E9" s="52"/>
      <c r="F9" s="52"/>
      <c r="G9" s="52"/>
      <c r="H9" s="53"/>
      <c r="J9" s="20" t="s">
        <v>16</v>
      </c>
      <c r="U9" s="21"/>
    </row>
    <row r="10" spans="1:21" x14ac:dyDescent="0.3">
      <c r="A10" s="1" t="s">
        <v>1</v>
      </c>
      <c r="B10" s="3" t="s">
        <v>89</v>
      </c>
      <c r="C10" s="1" t="s">
        <v>2</v>
      </c>
      <c r="D10" s="3">
        <v>83548998</v>
      </c>
      <c r="E10" s="1" t="s">
        <v>3</v>
      </c>
      <c r="F10" s="49" t="s">
        <v>95</v>
      </c>
      <c r="J10" s="20" t="s">
        <v>17</v>
      </c>
      <c r="U10" s="21"/>
    </row>
    <row r="11" spans="1:21" x14ac:dyDescent="0.3">
      <c r="A11" s="1" t="s">
        <v>5</v>
      </c>
      <c r="B11" s="3" t="s">
        <v>90</v>
      </c>
      <c r="C11" s="1" t="s">
        <v>2</v>
      </c>
      <c r="D11" s="3">
        <v>86722415</v>
      </c>
      <c r="E11" s="1" t="s">
        <v>3</v>
      </c>
      <c r="F11" s="49" t="s">
        <v>96</v>
      </c>
      <c r="J11" s="26" t="s">
        <v>18</v>
      </c>
      <c r="U11" s="21"/>
    </row>
    <row r="12" spans="1:21" ht="15" thickBot="1" x14ac:dyDescent="0.35">
      <c r="A12" s="1" t="s">
        <v>54</v>
      </c>
      <c r="B12" s="3" t="s">
        <v>91</v>
      </c>
      <c r="C12" s="1" t="s">
        <v>2</v>
      </c>
      <c r="D12" s="3">
        <v>61955973</v>
      </c>
      <c r="E12" s="1" t="s">
        <v>3</v>
      </c>
      <c r="F12" s="50" t="s">
        <v>97</v>
      </c>
      <c r="J12" s="27" t="s">
        <v>19</v>
      </c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3"/>
    </row>
    <row r="13" spans="1:21" x14ac:dyDescent="0.3">
      <c r="A13" s="1" t="s">
        <v>8</v>
      </c>
      <c r="B13" s="3"/>
      <c r="C13" s="1" t="s">
        <v>2</v>
      </c>
      <c r="D13" s="3"/>
      <c r="E13" s="1" t="s">
        <v>3</v>
      </c>
      <c r="F13" s="3"/>
      <c r="J13" s="45"/>
    </row>
    <row r="14" spans="1:21" x14ac:dyDescent="0.3">
      <c r="A14" s="1" t="s">
        <v>10</v>
      </c>
      <c r="B14" s="3" t="s">
        <v>92</v>
      </c>
      <c r="C14" s="1" t="s">
        <v>11</v>
      </c>
      <c r="D14" s="3" t="s">
        <v>93</v>
      </c>
      <c r="E14" s="1" t="s">
        <v>12</v>
      </c>
      <c r="F14" s="3">
        <v>9</v>
      </c>
      <c r="J14" s="45"/>
    </row>
    <row r="15" spans="1:21" x14ac:dyDescent="0.3">
      <c r="A15" s="34" t="s">
        <v>14</v>
      </c>
      <c r="B15" s="35">
        <v>5000</v>
      </c>
      <c r="C15" s="1" t="s">
        <v>15</v>
      </c>
      <c r="D15" s="3" t="s">
        <v>94</v>
      </c>
      <c r="J15" s="45"/>
    </row>
    <row r="16" spans="1:21" x14ac:dyDescent="0.3">
      <c r="A16" s="30"/>
      <c r="B16" s="31"/>
      <c r="D16" s="32"/>
      <c r="J16" s="45"/>
    </row>
    <row r="17" spans="1:21" x14ac:dyDescent="0.3">
      <c r="B17" s="6"/>
      <c r="D17" s="24"/>
      <c r="H17" s="48"/>
      <c r="J17" s="45"/>
    </row>
    <row r="18" spans="1:21" x14ac:dyDescent="0.3">
      <c r="B18" s="6"/>
      <c r="D18" s="24"/>
      <c r="F18" s="33"/>
      <c r="J18" s="45"/>
    </row>
    <row r="19" spans="1:21" x14ac:dyDescent="0.3">
      <c r="B19" s="6"/>
      <c r="D19" s="24"/>
      <c r="J19" s="1"/>
    </row>
    <row r="20" spans="1:21" x14ac:dyDescent="0.3">
      <c r="B20" s="6"/>
      <c r="D20" s="24"/>
      <c r="J20" s="1"/>
    </row>
    <row r="21" spans="1:21" x14ac:dyDescent="0.3">
      <c r="B21" s="6"/>
      <c r="D21" s="24"/>
      <c r="J21" s="17"/>
    </row>
    <row r="22" spans="1:21" x14ac:dyDescent="0.3"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</row>
    <row r="23" spans="1:21" s="10" customFormat="1" x14ac:dyDescent="0.3">
      <c r="A23" s="7" t="s">
        <v>20</v>
      </c>
      <c r="B23" s="8" t="s">
        <v>21</v>
      </c>
      <c r="C23" s="8" t="s">
        <v>22</v>
      </c>
      <c r="D23" s="8" t="s">
        <v>23</v>
      </c>
      <c r="E23" s="8" t="s">
        <v>24</v>
      </c>
      <c r="F23" s="8" t="s">
        <v>25</v>
      </c>
      <c r="G23" s="9" t="s">
        <v>26</v>
      </c>
      <c r="H23" s="36" t="s">
        <v>27</v>
      </c>
      <c r="I23" s="36" t="s">
        <v>28</v>
      </c>
      <c r="J23" s="40" t="s">
        <v>29</v>
      </c>
      <c r="K23" s="8" t="s">
        <v>30</v>
      </c>
      <c r="L23" s="8" t="s">
        <v>31</v>
      </c>
      <c r="M23" s="8" t="s">
        <v>32</v>
      </c>
      <c r="N23" s="8" t="s">
        <v>33</v>
      </c>
      <c r="O23" s="8" t="s">
        <v>34</v>
      </c>
      <c r="P23" s="8" t="s">
        <v>35</v>
      </c>
      <c r="Q23" s="8" t="s">
        <v>36</v>
      </c>
      <c r="R23" s="8" t="s">
        <v>37</v>
      </c>
      <c r="S23" s="8" t="s">
        <v>38</v>
      </c>
      <c r="T23" s="8" t="s">
        <v>39</v>
      </c>
      <c r="U23" s="8" t="s">
        <v>40</v>
      </c>
    </row>
    <row r="24" spans="1:21" x14ac:dyDescent="0.3">
      <c r="A24" s="5" t="s">
        <v>55</v>
      </c>
      <c r="B24" s="5" t="s">
        <v>66</v>
      </c>
      <c r="C24" s="5" t="s">
        <v>64</v>
      </c>
      <c r="D24" s="5">
        <v>604670169</v>
      </c>
      <c r="E24" s="5">
        <v>63977443</v>
      </c>
      <c r="F24" s="46" t="s">
        <v>71</v>
      </c>
      <c r="G24" s="39">
        <v>13</v>
      </c>
      <c r="H24" s="37">
        <f>+G24*$B$15</f>
        <v>65000</v>
      </c>
      <c r="I24" s="38" t="s">
        <v>98</v>
      </c>
      <c r="J24" s="41">
        <f>AVERAGE(K24:U24)</f>
        <v>10</v>
      </c>
      <c r="K24" s="13">
        <v>10</v>
      </c>
      <c r="L24" s="13">
        <v>10</v>
      </c>
      <c r="M24" s="13">
        <v>10</v>
      </c>
      <c r="N24" s="13">
        <v>10</v>
      </c>
      <c r="O24" s="13">
        <v>10</v>
      </c>
      <c r="P24" s="13">
        <v>10</v>
      </c>
      <c r="Q24" s="13">
        <v>10</v>
      </c>
      <c r="R24" s="13">
        <v>10</v>
      </c>
      <c r="S24" s="13">
        <v>10</v>
      </c>
      <c r="T24" s="13">
        <v>10</v>
      </c>
      <c r="U24" s="13">
        <v>10</v>
      </c>
    </row>
    <row r="25" spans="1:21" x14ac:dyDescent="0.3">
      <c r="A25" s="5" t="s">
        <v>56</v>
      </c>
      <c r="B25" s="5" t="s">
        <v>80</v>
      </c>
      <c r="C25" s="5" t="s">
        <v>65</v>
      </c>
      <c r="D25" s="5">
        <v>604640853</v>
      </c>
      <c r="E25" s="5">
        <v>87095603</v>
      </c>
      <c r="F25" s="46" t="s">
        <v>72</v>
      </c>
      <c r="G25" s="39">
        <v>13</v>
      </c>
      <c r="H25" s="37">
        <f t="shared" ref="H25:H34" si="0">+G25*$B$15</f>
        <v>65000</v>
      </c>
      <c r="I25" s="38" t="s">
        <v>99</v>
      </c>
      <c r="J25" s="41">
        <f t="shared" ref="J25:J34" si="1">AVERAGE(K25:U25)</f>
        <v>10</v>
      </c>
      <c r="K25" s="13">
        <v>10</v>
      </c>
      <c r="L25" s="13">
        <v>10</v>
      </c>
      <c r="M25" s="13">
        <v>10</v>
      </c>
      <c r="N25" s="13">
        <v>10</v>
      </c>
      <c r="O25" s="13">
        <v>10</v>
      </c>
      <c r="P25" s="13">
        <v>10</v>
      </c>
      <c r="Q25" s="13">
        <v>10</v>
      </c>
      <c r="R25" s="13">
        <v>10</v>
      </c>
      <c r="S25" s="13">
        <v>10</v>
      </c>
      <c r="T25" s="13">
        <v>10</v>
      </c>
      <c r="U25" s="13">
        <v>10</v>
      </c>
    </row>
    <row r="26" spans="1:21" x14ac:dyDescent="0.3">
      <c r="A26" s="5" t="s">
        <v>57</v>
      </c>
      <c r="B26" s="5" t="s">
        <v>81</v>
      </c>
      <c r="C26" s="5" t="s">
        <v>66</v>
      </c>
      <c r="D26" s="5">
        <v>604500737</v>
      </c>
      <c r="E26" s="1">
        <v>86596367</v>
      </c>
      <c r="F26" s="47" t="s">
        <v>73</v>
      </c>
      <c r="G26" s="39">
        <v>13</v>
      </c>
      <c r="H26" s="37">
        <f t="shared" si="0"/>
        <v>65000</v>
      </c>
      <c r="I26" s="38"/>
      <c r="J26" s="41">
        <f t="shared" si="1"/>
        <v>10</v>
      </c>
      <c r="K26" s="13">
        <v>10</v>
      </c>
      <c r="L26" s="13">
        <v>10</v>
      </c>
      <c r="M26" s="13">
        <v>10</v>
      </c>
      <c r="N26" s="13"/>
      <c r="O26" s="13"/>
      <c r="P26" s="13"/>
      <c r="Q26" s="13"/>
      <c r="R26" s="13"/>
      <c r="S26" s="5"/>
      <c r="T26" s="5"/>
      <c r="U26" s="5"/>
    </row>
    <row r="27" spans="1:21" x14ac:dyDescent="0.3">
      <c r="A27" s="5" t="s">
        <v>58</v>
      </c>
      <c r="B27" s="5" t="s">
        <v>82</v>
      </c>
      <c r="C27" s="5" t="s">
        <v>67</v>
      </c>
      <c r="D27" s="5">
        <v>703010163</v>
      </c>
      <c r="E27" s="5">
        <v>87390786</v>
      </c>
      <c r="F27" s="46" t="s">
        <v>74</v>
      </c>
      <c r="G27" s="39">
        <v>13</v>
      </c>
      <c r="H27" s="37">
        <f t="shared" si="0"/>
        <v>65000</v>
      </c>
      <c r="I27" s="38" t="s">
        <v>100</v>
      </c>
      <c r="J27" s="41">
        <f t="shared" si="1"/>
        <v>10</v>
      </c>
      <c r="K27" s="13">
        <v>10</v>
      </c>
      <c r="L27" s="13">
        <v>10</v>
      </c>
      <c r="M27" s="13">
        <v>10</v>
      </c>
      <c r="N27" s="13">
        <v>10</v>
      </c>
      <c r="O27" s="13">
        <v>10</v>
      </c>
      <c r="P27" s="13">
        <v>10</v>
      </c>
      <c r="Q27" s="13">
        <v>10</v>
      </c>
      <c r="R27" s="13">
        <v>10</v>
      </c>
      <c r="S27" s="13">
        <v>10</v>
      </c>
      <c r="T27" s="13">
        <v>10</v>
      </c>
      <c r="U27" s="13">
        <v>10</v>
      </c>
    </row>
    <row r="28" spans="1:21" x14ac:dyDescent="0.3">
      <c r="A28" s="5" t="s">
        <v>59</v>
      </c>
      <c r="B28" s="5" t="s">
        <v>83</v>
      </c>
      <c r="C28" s="5" t="s">
        <v>68</v>
      </c>
      <c r="D28" s="5">
        <v>117150123</v>
      </c>
      <c r="E28" s="5">
        <v>71125163</v>
      </c>
      <c r="F28" s="46" t="s">
        <v>75</v>
      </c>
      <c r="G28" s="39">
        <v>13</v>
      </c>
      <c r="H28" s="37">
        <f t="shared" si="0"/>
        <v>65000</v>
      </c>
      <c r="I28" s="38" t="s">
        <v>101</v>
      </c>
      <c r="J28" s="41">
        <f t="shared" si="1"/>
        <v>10</v>
      </c>
      <c r="K28" s="13">
        <v>10</v>
      </c>
      <c r="L28" s="13">
        <v>10</v>
      </c>
      <c r="M28" s="13">
        <v>10</v>
      </c>
      <c r="N28" s="13">
        <v>10</v>
      </c>
      <c r="O28" s="13">
        <v>10</v>
      </c>
      <c r="P28" s="13">
        <v>10</v>
      </c>
      <c r="Q28" s="13">
        <v>10</v>
      </c>
      <c r="R28" s="13">
        <v>10</v>
      </c>
      <c r="S28" s="13">
        <v>10</v>
      </c>
      <c r="T28" s="13">
        <v>10</v>
      </c>
      <c r="U28" s="13">
        <v>10</v>
      </c>
    </row>
    <row r="29" spans="1:21" x14ac:dyDescent="0.3">
      <c r="A29" s="5" t="s">
        <v>60</v>
      </c>
      <c r="B29" s="5" t="s">
        <v>84</v>
      </c>
      <c r="C29" s="5" t="s">
        <v>64</v>
      </c>
      <c r="D29" s="5">
        <v>6049940910</v>
      </c>
      <c r="E29" s="5">
        <v>86038272</v>
      </c>
      <c r="F29" s="46" t="s">
        <v>76</v>
      </c>
      <c r="G29" s="39">
        <v>13</v>
      </c>
      <c r="H29" s="37">
        <f>+G29*$B$15</f>
        <v>65000</v>
      </c>
      <c r="I29" s="38"/>
      <c r="J29" s="41">
        <f t="shared" si="1"/>
        <v>10</v>
      </c>
      <c r="K29" s="13">
        <v>10</v>
      </c>
      <c r="L29" s="13">
        <v>10</v>
      </c>
      <c r="M29" s="13">
        <v>10</v>
      </c>
      <c r="N29" s="13">
        <v>10</v>
      </c>
      <c r="O29" s="13">
        <v>10</v>
      </c>
      <c r="P29" s="13">
        <v>10</v>
      </c>
      <c r="Q29" s="13">
        <v>10</v>
      </c>
      <c r="R29" s="13">
        <v>10</v>
      </c>
      <c r="S29" s="13">
        <v>10</v>
      </c>
      <c r="T29" s="13">
        <v>10</v>
      </c>
      <c r="U29" s="13">
        <v>10</v>
      </c>
    </row>
    <row r="30" spans="1:21" x14ac:dyDescent="0.3">
      <c r="A30" s="5" t="s">
        <v>61</v>
      </c>
      <c r="B30" s="5" t="s">
        <v>85</v>
      </c>
      <c r="C30" s="5" t="s">
        <v>64</v>
      </c>
      <c r="D30" s="5">
        <v>604630630</v>
      </c>
      <c r="E30" s="5">
        <v>86402421</v>
      </c>
      <c r="F30" s="46" t="s">
        <v>77</v>
      </c>
      <c r="G30" s="39">
        <v>13</v>
      </c>
      <c r="H30" s="42">
        <f>+G30*$B$15</f>
        <v>65000</v>
      </c>
      <c r="I30" s="43" t="s">
        <v>102</v>
      </c>
      <c r="J30" s="41">
        <f t="shared" si="1"/>
        <v>10</v>
      </c>
      <c r="K30" s="13">
        <v>10</v>
      </c>
      <c r="L30" s="13">
        <v>10</v>
      </c>
      <c r="M30" s="13">
        <v>10</v>
      </c>
      <c r="N30" s="13">
        <v>10</v>
      </c>
      <c r="O30" s="13">
        <v>10</v>
      </c>
      <c r="P30" s="13">
        <v>10</v>
      </c>
      <c r="Q30" s="13">
        <v>10</v>
      </c>
      <c r="R30" s="13">
        <v>10</v>
      </c>
      <c r="S30" s="13">
        <v>10</v>
      </c>
      <c r="T30" s="13">
        <v>10</v>
      </c>
      <c r="U30" s="13">
        <v>10</v>
      </c>
    </row>
    <row r="31" spans="1:21" x14ac:dyDescent="0.3">
      <c r="A31" s="5" t="s">
        <v>62</v>
      </c>
      <c r="B31" s="5" t="s">
        <v>86</v>
      </c>
      <c r="C31" s="5" t="s">
        <v>69</v>
      </c>
      <c r="D31" s="5">
        <v>604350175</v>
      </c>
      <c r="E31" s="5">
        <v>86144994</v>
      </c>
      <c r="F31" s="46" t="s">
        <v>78</v>
      </c>
      <c r="G31" s="39">
        <v>13</v>
      </c>
      <c r="H31" s="11">
        <f t="shared" si="0"/>
        <v>65000</v>
      </c>
      <c r="I31" s="28"/>
      <c r="J31" s="41">
        <f t="shared" si="1"/>
        <v>10</v>
      </c>
      <c r="K31" s="13">
        <v>10</v>
      </c>
      <c r="L31" s="13">
        <v>10</v>
      </c>
      <c r="M31" s="13">
        <v>10</v>
      </c>
      <c r="N31" s="13"/>
      <c r="O31" s="13"/>
      <c r="P31" s="13"/>
      <c r="Q31" s="13"/>
      <c r="R31" s="13"/>
      <c r="S31" s="5"/>
      <c r="T31" s="5"/>
      <c r="U31" s="5"/>
    </row>
    <row r="32" spans="1:21" x14ac:dyDescent="0.3">
      <c r="A32" s="5" t="s">
        <v>63</v>
      </c>
      <c r="B32" s="5" t="s">
        <v>87</v>
      </c>
      <c r="C32" s="5" t="s">
        <v>70</v>
      </c>
      <c r="D32" s="5">
        <v>305070594</v>
      </c>
      <c r="E32" s="5">
        <v>88202566</v>
      </c>
      <c r="F32" s="46" t="s">
        <v>79</v>
      </c>
      <c r="G32" s="39">
        <v>13</v>
      </c>
      <c r="H32" s="11">
        <f t="shared" si="0"/>
        <v>65000</v>
      </c>
      <c r="I32" s="28" t="s">
        <v>103</v>
      </c>
      <c r="J32" s="41">
        <f t="shared" si="1"/>
        <v>10</v>
      </c>
      <c r="K32" s="13">
        <v>10</v>
      </c>
      <c r="L32" s="13">
        <v>10</v>
      </c>
      <c r="M32" s="13">
        <v>10</v>
      </c>
      <c r="N32" s="13">
        <v>10</v>
      </c>
      <c r="O32" s="13">
        <v>10</v>
      </c>
      <c r="P32" s="13">
        <v>10</v>
      </c>
      <c r="Q32" s="13">
        <v>10</v>
      </c>
      <c r="R32" s="13">
        <v>10</v>
      </c>
      <c r="S32" s="13">
        <v>10</v>
      </c>
      <c r="T32" s="13">
        <v>10</v>
      </c>
      <c r="U32" s="13">
        <v>10</v>
      </c>
    </row>
    <row r="33" spans="1:21" x14ac:dyDescent="0.3">
      <c r="A33" s="5"/>
      <c r="B33" s="5"/>
      <c r="C33" s="5"/>
      <c r="D33" s="5"/>
      <c r="E33" s="5"/>
      <c r="F33" s="5"/>
      <c r="G33" s="4"/>
      <c r="H33" s="11">
        <f t="shared" si="0"/>
        <v>0</v>
      </c>
      <c r="I33" s="28"/>
      <c r="J33" s="41" t="e">
        <f t="shared" si="1"/>
        <v>#DIV/0!</v>
      </c>
      <c r="K33" s="13"/>
      <c r="L33" s="13"/>
      <c r="M33" s="13"/>
      <c r="N33" s="13"/>
      <c r="O33" s="13"/>
      <c r="P33" s="13"/>
      <c r="Q33" s="13"/>
      <c r="R33" s="13"/>
      <c r="S33" s="5"/>
      <c r="T33" s="5"/>
      <c r="U33" s="5"/>
    </row>
    <row r="34" spans="1:21" x14ac:dyDescent="0.3">
      <c r="A34" s="5"/>
      <c r="B34" s="5"/>
      <c r="C34" s="5"/>
      <c r="D34" s="5"/>
      <c r="E34" s="5"/>
      <c r="F34" s="5"/>
      <c r="G34" s="4"/>
      <c r="H34" s="11">
        <f t="shared" si="0"/>
        <v>0</v>
      </c>
      <c r="I34" s="28"/>
      <c r="J34" s="41" t="e">
        <f t="shared" si="1"/>
        <v>#DIV/0!</v>
      </c>
      <c r="K34" s="13"/>
      <c r="L34" s="13"/>
      <c r="M34" s="13"/>
      <c r="N34" s="13"/>
      <c r="O34" s="13"/>
      <c r="P34" s="13"/>
      <c r="Q34" s="13"/>
      <c r="R34" s="13"/>
      <c r="S34" s="5"/>
      <c r="T34" s="5"/>
      <c r="U34" s="5"/>
    </row>
    <row r="35" spans="1:21" x14ac:dyDescent="0.3">
      <c r="G35" s="6"/>
      <c r="H35" s="6"/>
    </row>
    <row r="36" spans="1:21" x14ac:dyDescent="0.3">
      <c r="A36" s="12" t="s">
        <v>41</v>
      </c>
      <c r="B36" s="12"/>
      <c r="C36" s="12"/>
      <c r="D36" s="12"/>
      <c r="E36" s="12"/>
      <c r="F36" s="12"/>
      <c r="G36" s="12"/>
      <c r="H36" s="44">
        <f>+SUM(H24:H32)</f>
        <v>585000</v>
      </c>
      <c r="I36" s="29"/>
      <c r="J36" s="15"/>
    </row>
    <row r="37" spans="1:21" x14ac:dyDescent="0.3">
      <c r="A37" s="1">
        <v>0</v>
      </c>
      <c r="B37" s="1" t="s">
        <v>42</v>
      </c>
      <c r="C37" s="12"/>
      <c r="D37" s="12"/>
      <c r="E37" s="12"/>
      <c r="F37" s="12"/>
      <c r="G37" s="12"/>
      <c r="H37" s="12"/>
      <c r="I37" s="29"/>
      <c r="J37" s="15"/>
    </row>
    <row r="38" spans="1:21" x14ac:dyDescent="0.3">
      <c r="A38" s="1">
        <v>1</v>
      </c>
      <c r="B38" s="1" t="s">
        <v>43</v>
      </c>
      <c r="C38" s="12"/>
      <c r="D38" s="12"/>
      <c r="E38" s="12"/>
      <c r="F38" s="12"/>
      <c r="G38" s="12"/>
      <c r="H38" s="12"/>
      <c r="I38" s="29"/>
      <c r="J38" s="15"/>
    </row>
    <row r="39" spans="1:21" x14ac:dyDescent="0.3">
      <c r="A39" s="1">
        <f>A38+1</f>
        <v>2</v>
      </c>
      <c r="B39" s="1" t="s">
        <v>44</v>
      </c>
      <c r="C39" s="12"/>
      <c r="D39" s="12"/>
      <c r="E39" s="12"/>
      <c r="F39" s="12"/>
      <c r="G39" s="12"/>
      <c r="H39" s="12"/>
      <c r="I39" s="29"/>
      <c r="J39" s="15"/>
    </row>
    <row r="40" spans="1:21" x14ac:dyDescent="0.3">
      <c r="A40" s="1">
        <f t="shared" ref="A40:A47" si="2">A39+1</f>
        <v>3</v>
      </c>
      <c r="B40" s="1" t="s">
        <v>45</v>
      </c>
      <c r="C40" s="12"/>
      <c r="D40" s="12"/>
      <c r="E40" s="12"/>
      <c r="F40" s="12"/>
      <c r="G40" s="12"/>
      <c r="H40" s="12"/>
      <c r="I40" s="29"/>
      <c r="J40" s="15"/>
    </row>
    <row r="41" spans="1:21" x14ac:dyDescent="0.3">
      <c r="A41" s="1">
        <f t="shared" si="2"/>
        <v>4</v>
      </c>
      <c r="B41" s="1" t="s">
        <v>46</v>
      </c>
      <c r="C41" s="12"/>
      <c r="D41" s="12"/>
      <c r="E41" s="12"/>
      <c r="F41" s="12"/>
      <c r="G41" s="12"/>
      <c r="H41" s="12"/>
      <c r="I41" s="29"/>
      <c r="J41" s="15"/>
    </row>
    <row r="42" spans="1:21" x14ac:dyDescent="0.3">
      <c r="A42" s="1">
        <f t="shared" si="2"/>
        <v>5</v>
      </c>
      <c r="B42" s="1" t="s">
        <v>47</v>
      </c>
      <c r="C42" s="12"/>
      <c r="D42" s="12"/>
      <c r="E42" s="12"/>
      <c r="F42" s="12"/>
      <c r="G42" s="12"/>
      <c r="H42" s="12"/>
      <c r="I42" s="29"/>
      <c r="J42" s="15"/>
    </row>
    <row r="43" spans="1:21" x14ac:dyDescent="0.3">
      <c r="A43" s="1">
        <f t="shared" si="2"/>
        <v>6</v>
      </c>
      <c r="B43" s="1" t="s">
        <v>48</v>
      </c>
      <c r="C43" s="12"/>
      <c r="D43" s="12"/>
      <c r="E43" s="12"/>
      <c r="F43" s="12"/>
      <c r="G43" s="12"/>
      <c r="H43" s="12"/>
      <c r="I43" s="29"/>
      <c r="J43" s="15"/>
    </row>
    <row r="44" spans="1:21" x14ac:dyDescent="0.3">
      <c r="A44" s="1">
        <f t="shared" si="2"/>
        <v>7</v>
      </c>
      <c r="B44" s="1" t="s">
        <v>49</v>
      </c>
      <c r="C44" s="12"/>
      <c r="D44" s="12"/>
      <c r="E44" s="12"/>
      <c r="F44" s="12"/>
      <c r="G44" s="12"/>
      <c r="H44" s="12"/>
      <c r="I44" s="29"/>
      <c r="J44" s="15"/>
    </row>
    <row r="45" spans="1:21" x14ac:dyDescent="0.3">
      <c r="A45" s="1">
        <f t="shared" si="2"/>
        <v>8</v>
      </c>
      <c r="B45" s="1" t="s">
        <v>50</v>
      </c>
      <c r="C45" s="12"/>
      <c r="D45" s="12"/>
      <c r="E45" s="12"/>
      <c r="F45" s="12"/>
      <c r="G45" s="12"/>
      <c r="H45" s="12"/>
      <c r="I45" s="29"/>
      <c r="J45" s="15"/>
    </row>
    <row r="46" spans="1:21" x14ac:dyDescent="0.3">
      <c r="A46" s="1">
        <f t="shared" si="2"/>
        <v>9</v>
      </c>
      <c r="B46" s="1" t="s">
        <v>51</v>
      </c>
      <c r="C46" s="12"/>
      <c r="D46" s="12"/>
      <c r="E46" s="12"/>
      <c r="F46" s="12"/>
      <c r="G46" s="12"/>
      <c r="H46" s="12"/>
      <c r="I46" s="29"/>
      <c r="J46" s="15"/>
    </row>
    <row r="47" spans="1:21" x14ac:dyDescent="0.3">
      <c r="A47" s="1">
        <f t="shared" si="2"/>
        <v>10</v>
      </c>
      <c r="B47" s="1" t="s">
        <v>52</v>
      </c>
      <c r="C47" s="12"/>
      <c r="D47" s="12"/>
      <c r="E47" s="12"/>
      <c r="F47" s="12"/>
      <c r="G47" s="12"/>
      <c r="H47" s="12"/>
      <c r="I47" s="29"/>
      <c r="J47" s="15"/>
    </row>
    <row r="48" spans="1:21" x14ac:dyDescent="0.3">
      <c r="G48" s="6"/>
      <c r="H48" s="6"/>
    </row>
    <row r="49" spans="7:8" x14ac:dyDescent="0.3">
      <c r="G49" s="6"/>
      <c r="H49" s="6"/>
    </row>
    <row r="50" spans="7:8" x14ac:dyDescent="0.3">
      <c r="G50" s="6"/>
      <c r="H50" s="6"/>
    </row>
    <row r="51" spans="7:8" x14ac:dyDescent="0.3">
      <c r="G51" s="6"/>
      <c r="H51" s="6"/>
    </row>
    <row r="52" spans="7:8" x14ac:dyDescent="0.3">
      <c r="G52" s="6"/>
      <c r="H52" s="6"/>
    </row>
    <row r="53" spans="7:8" x14ac:dyDescent="0.3">
      <c r="G53" s="6"/>
      <c r="H53" s="6"/>
    </row>
    <row r="54" spans="7:8" x14ac:dyDescent="0.3">
      <c r="G54" s="6"/>
      <c r="H54" s="6"/>
    </row>
    <row r="55" spans="7:8" x14ac:dyDescent="0.3">
      <c r="G55" s="6"/>
      <c r="H55" s="6"/>
    </row>
    <row r="56" spans="7:8" x14ac:dyDescent="0.3">
      <c r="G56" s="6"/>
      <c r="H56" s="6"/>
    </row>
    <row r="57" spans="7:8" x14ac:dyDescent="0.3">
      <c r="G57" s="6"/>
      <c r="H57" s="6"/>
    </row>
    <row r="58" spans="7:8" x14ac:dyDescent="0.3">
      <c r="G58" s="6"/>
      <c r="H58" s="6"/>
    </row>
    <row r="59" spans="7:8" x14ac:dyDescent="0.3">
      <c r="G59" s="6"/>
      <c r="H59" s="6"/>
    </row>
    <row r="60" spans="7:8" x14ac:dyDescent="0.3">
      <c r="G60" s="6"/>
      <c r="H60" s="6"/>
    </row>
    <row r="61" spans="7:8" x14ac:dyDescent="0.3">
      <c r="G61" s="6"/>
      <c r="H61" s="6"/>
    </row>
    <row r="62" spans="7:8" x14ac:dyDescent="0.3">
      <c r="G62" s="6"/>
      <c r="H62" s="6"/>
    </row>
    <row r="63" spans="7:8" x14ac:dyDescent="0.3">
      <c r="G63" s="6"/>
      <c r="H63" s="6"/>
    </row>
    <row r="64" spans="7:8" x14ac:dyDescent="0.3">
      <c r="G64" s="6"/>
      <c r="H64" s="6"/>
    </row>
    <row r="65" spans="7:8" x14ac:dyDescent="0.3">
      <c r="G65" s="6"/>
      <c r="H65" s="6"/>
    </row>
    <row r="66" spans="7:8" x14ac:dyDescent="0.3">
      <c r="G66" s="6"/>
      <c r="H66" s="6"/>
    </row>
    <row r="67" spans="7:8" x14ac:dyDescent="0.3">
      <c r="G67" s="6"/>
      <c r="H67" s="6"/>
    </row>
    <row r="68" spans="7:8" x14ac:dyDescent="0.3">
      <c r="G68" s="6"/>
      <c r="H68" s="6"/>
    </row>
    <row r="69" spans="7:8" x14ac:dyDescent="0.3">
      <c r="G69" s="6"/>
      <c r="H69" s="6"/>
    </row>
    <row r="70" spans="7:8" x14ac:dyDescent="0.3">
      <c r="G70" s="6"/>
      <c r="H70" s="6"/>
    </row>
    <row r="71" spans="7:8" x14ac:dyDescent="0.3">
      <c r="G71" s="6"/>
      <c r="H71" s="6"/>
    </row>
    <row r="72" spans="7:8" x14ac:dyDescent="0.3">
      <c r="G72" s="6"/>
      <c r="H72" s="6"/>
    </row>
    <row r="73" spans="7:8" x14ac:dyDescent="0.3">
      <c r="G73" s="6"/>
      <c r="H73" s="6"/>
    </row>
    <row r="74" spans="7:8" x14ac:dyDescent="0.3">
      <c r="G74" s="6"/>
      <c r="H74" s="6"/>
    </row>
    <row r="75" spans="7:8" x14ac:dyDescent="0.3">
      <c r="G75" s="6"/>
      <c r="H75" s="6"/>
    </row>
    <row r="76" spans="7:8" x14ac:dyDescent="0.3">
      <c r="G76" s="6"/>
      <c r="H76" s="6"/>
    </row>
    <row r="77" spans="7:8" x14ac:dyDescent="0.3">
      <c r="G77" s="6"/>
      <c r="H77" s="6"/>
    </row>
    <row r="78" spans="7:8" x14ac:dyDescent="0.3">
      <c r="G78" s="6"/>
      <c r="H78" s="6"/>
    </row>
    <row r="79" spans="7:8" x14ac:dyDescent="0.3">
      <c r="G79" s="6"/>
      <c r="H79" s="6"/>
    </row>
    <row r="80" spans="7:8" x14ac:dyDescent="0.3">
      <c r="G80" s="6"/>
      <c r="H80" s="6"/>
    </row>
    <row r="81" spans="7:8" x14ac:dyDescent="0.3">
      <c r="G81" s="6"/>
      <c r="H81" s="6"/>
    </row>
    <row r="82" spans="7:8" x14ac:dyDescent="0.3">
      <c r="G82" s="6"/>
      <c r="H82" s="6"/>
    </row>
    <row r="83" spans="7:8" x14ac:dyDescent="0.3">
      <c r="G83" s="6"/>
      <c r="H83" s="6"/>
    </row>
    <row r="84" spans="7:8" x14ac:dyDescent="0.3">
      <c r="G84" s="6"/>
      <c r="H84" s="6"/>
    </row>
    <row r="85" spans="7:8" x14ac:dyDescent="0.3">
      <c r="G85" s="6"/>
      <c r="H85" s="6"/>
    </row>
    <row r="86" spans="7:8" x14ac:dyDescent="0.3">
      <c r="G86" s="6"/>
      <c r="H86" s="6"/>
    </row>
    <row r="87" spans="7:8" x14ac:dyDescent="0.3">
      <c r="G87" s="6"/>
      <c r="H87" s="6"/>
    </row>
    <row r="88" spans="7:8" x14ac:dyDescent="0.3">
      <c r="G88" s="6"/>
      <c r="H88" s="6"/>
    </row>
    <row r="89" spans="7:8" x14ac:dyDescent="0.3">
      <c r="G89" s="6"/>
      <c r="H89" s="6"/>
    </row>
    <row r="90" spans="7:8" x14ac:dyDescent="0.3">
      <c r="G90" s="6"/>
      <c r="H90" s="6"/>
    </row>
    <row r="91" spans="7:8" x14ac:dyDescent="0.3">
      <c r="G91" s="6"/>
      <c r="H91" s="6"/>
    </row>
    <row r="92" spans="7:8" x14ac:dyDescent="0.3">
      <c r="G92" s="6"/>
      <c r="H92" s="6"/>
    </row>
    <row r="93" spans="7:8" x14ac:dyDescent="0.3">
      <c r="G93" s="6"/>
      <c r="H93" s="6"/>
    </row>
    <row r="94" spans="7:8" x14ac:dyDescent="0.3">
      <c r="G94" s="6"/>
      <c r="H94" s="6"/>
    </row>
    <row r="95" spans="7:8" x14ac:dyDescent="0.3">
      <c r="G95" s="6"/>
      <c r="H95" s="6"/>
    </row>
    <row r="96" spans="7:8" x14ac:dyDescent="0.3">
      <c r="G96" s="6"/>
      <c r="H96" s="6"/>
    </row>
    <row r="97" spans="7:8" x14ac:dyDescent="0.3">
      <c r="G97" s="6"/>
      <c r="H97" s="6"/>
    </row>
    <row r="98" spans="7:8" x14ac:dyDescent="0.3">
      <c r="G98" s="6"/>
      <c r="H98" s="6"/>
    </row>
    <row r="99" spans="7:8" x14ac:dyDescent="0.3">
      <c r="G99" s="6"/>
      <c r="H99" s="6"/>
    </row>
    <row r="100" spans="7:8" x14ac:dyDescent="0.3">
      <c r="G100" s="6"/>
      <c r="H100" s="6"/>
    </row>
    <row r="101" spans="7:8" x14ac:dyDescent="0.3">
      <c r="G101" s="6"/>
      <c r="H101" s="6"/>
    </row>
    <row r="102" spans="7:8" x14ac:dyDescent="0.3">
      <c r="G102" s="6"/>
      <c r="H102" s="6"/>
    </row>
    <row r="103" spans="7:8" x14ac:dyDescent="0.3">
      <c r="G103" s="6"/>
      <c r="H103" s="6"/>
    </row>
    <row r="104" spans="7:8" x14ac:dyDescent="0.3">
      <c r="G104" s="6"/>
      <c r="H104" s="6"/>
    </row>
    <row r="105" spans="7:8" x14ac:dyDescent="0.3">
      <c r="G105" s="6"/>
      <c r="H105" s="6"/>
    </row>
    <row r="106" spans="7:8" x14ac:dyDescent="0.3">
      <c r="G106" s="6"/>
      <c r="H106" s="6"/>
    </row>
    <row r="107" spans="7:8" x14ac:dyDescent="0.3">
      <c r="G107" s="6"/>
      <c r="H107" s="6"/>
    </row>
    <row r="108" spans="7:8" x14ac:dyDescent="0.3">
      <c r="G108" s="6"/>
      <c r="H108" s="6"/>
    </row>
    <row r="109" spans="7:8" x14ac:dyDescent="0.3">
      <c r="G109" s="6"/>
      <c r="H109" s="6"/>
    </row>
    <row r="110" spans="7:8" x14ac:dyDescent="0.3">
      <c r="G110" s="6"/>
      <c r="H110" s="6"/>
    </row>
    <row r="111" spans="7:8" x14ac:dyDescent="0.3">
      <c r="G111" s="6"/>
      <c r="H111" s="6"/>
    </row>
    <row r="112" spans="7:8" x14ac:dyDescent="0.3">
      <c r="G112" s="6"/>
      <c r="H112" s="6"/>
    </row>
    <row r="113" spans="7:8" x14ac:dyDescent="0.3">
      <c r="G113" s="6"/>
      <c r="H113" s="6"/>
    </row>
    <row r="114" spans="7:8" x14ac:dyDescent="0.3">
      <c r="G114" s="6"/>
      <c r="H114" s="6"/>
    </row>
    <row r="115" spans="7:8" x14ac:dyDescent="0.3">
      <c r="G115" s="6"/>
      <c r="H115" s="6"/>
    </row>
    <row r="116" spans="7:8" x14ac:dyDescent="0.3">
      <c r="G116" s="6"/>
      <c r="H116" s="6"/>
    </row>
    <row r="117" spans="7:8" x14ac:dyDescent="0.3">
      <c r="G117" s="6"/>
      <c r="H117" s="6"/>
    </row>
    <row r="118" spans="7:8" x14ac:dyDescent="0.3">
      <c r="G118" s="6"/>
      <c r="H118" s="6"/>
    </row>
    <row r="119" spans="7:8" x14ac:dyDescent="0.3">
      <c r="G119" s="6"/>
      <c r="H119" s="6"/>
    </row>
    <row r="120" spans="7:8" x14ac:dyDescent="0.3">
      <c r="G120" s="6"/>
      <c r="H120" s="6"/>
    </row>
    <row r="121" spans="7:8" x14ac:dyDescent="0.3">
      <c r="G121" s="6"/>
      <c r="H121" s="6"/>
    </row>
    <row r="122" spans="7:8" x14ac:dyDescent="0.3">
      <c r="G122" s="6"/>
      <c r="H122" s="6"/>
    </row>
    <row r="123" spans="7:8" x14ac:dyDescent="0.3">
      <c r="G123" s="6"/>
      <c r="H123" s="6"/>
    </row>
    <row r="124" spans="7:8" x14ac:dyDescent="0.3">
      <c r="G124" s="6"/>
      <c r="H124" s="6"/>
    </row>
    <row r="125" spans="7:8" x14ac:dyDescent="0.3">
      <c r="G125" s="6"/>
      <c r="H125" s="6"/>
    </row>
    <row r="126" spans="7:8" x14ac:dyDescent="0.3">
      <c r="G126" s="6"/>
      <c r="H126" s="6"/>
    </row>
    <row r="127" spans="7:8" x14ac:dyDescent="0.3">
      <c r="G127" s="6"/>
      <c r="H127" s="6"/>
    </row>
    <row r="128" spans="7:8" x14ac:dyDescent="0.3">
      <c r="G128" s="6"/>
      <c r="H128" s="6"/>
    </row>
    <row r="129" spans="7:8" x14ac:dyDescent="0.3">
      <c r="G129" s="6"/>
      <c r="H129" s="6"/>
    </row>
    <row r="130" spans="7:8" x14ac:dyDescent="0.3">
      <c r="G130" s="6"/>
      <c r="H130" s="6"/>
    </row>
    <row r="131" spans="7:8" x14ac:dyDescent="0.3">
      <c r="G131" s="6"/>
      <c r="H131" s="6"/>
    </row>
    <row r="132" spans="7:8" x14ac:dyDescent="0.3">
      <c r="G132" s="6"/>
      <c r="H132" s="6"/>
    </row>
  </sheetData>
  <sheetProtection formatCells="0" formatColumns="0" formatRows="0" selectLockedCells="1"/>
  <mergeCells count="2">
    <mergeCell ref="B9:H9"/>
    <mergeCell ref="K22:U22"/>
  </mergeCells>
  <conditionalFormatting sqref="J24:J34">
    <cfRule type="cellIs" dxfId="1" priority="1" operator="equal">
      <formula>$D$16</formula>
    </cfRule>
    <cfRule type="cellIs" dxfId="0" priority="2" operator="equal">
      <formula>$D$16</formula>
    </cfRule>
  </conditionalFormatting>
  <hyperlinks>
    <hyperlink ref="F24" r:id="rId1" xr:uid="{88F9014A-D8BC-4047-B79C-E8B50065CF9A}"/>
    <hyperlink ref="F25" r:id="rId2" xr:uid="{10A8082E-7FF1-4FD7-893D-9B4E9A70912F}"/>
    <hyperlink ref="F27" r:id="rId3" xr:uid="{C3EC18F6-6E6E-4FBB-A339-BD126F59EED6}"/>
    <hyperlink ref="F26" r:id="rId4" xr:uid="{62E19AF3-28BB-4866-9115-6A415DCE2292}"/>
    <hyperlink ref="F28" r:id="rId5" xr:uid="{C491A228-377C-4C7B-B48A-1A238687312E}"/>
    <hyperlink ref="F29" r:id="rId6" xr:uid="{1B32264F-4A3D-4A32-9F23-86D7E0A6F143}"/>
    <hyperlink ref="F30" r:id="rId7" xr:uid="{1AAA044E-4DCF-48C9-967F-16B9B714BC9A}"/>
    <hyperlink ref="F31" r:id="rId8" xr:uid="{83558B2F-41E0-4981-A77F-541A5181D6E3}"/>
    <hyperlink ref="F32" r:id="rId9" xr:uid="{4745B178-54A4-4E02-97F1-65CB999DA38F}"/>
    <hyperlink ref="F12" r:id="rId10" xr:uid="{9165398E-9B40-4514-8236-C1D1BEDB0796}"/>
    <hyperlink ref="F10" r:id="rId11" xr:uid="{29BBA0B7-5DB8-4745-8FB7-A1C42B5E3D7E}"/>
    <hyperlink ref="F11" r:id="rId12" xr:uid="{E2E76AEE-5784-4CA9-81F7-E15A6A3B6FDB}"/>
  </hyperlinks>
  <pageMargins left="0.7" right="0.7" top="0.75" bottom="0.75" header="0.3" footer="0.3"/>
  <pageSetup orientation="portrait" r:id="rId13"/>
  <drawing r:id="rId14"/>
  <legacy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8D0337-6E59-42DD-B94B-0B7DFC9E7E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540A37-C627-4CA9-A8F9-12A9F731889B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89B30297-6D8C-4AB2-9521-738CBBE70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eduardo gomez calderon</dc:creator>
  <cp:keywords/>
  <dc:description/>
  <cp:lastModifiedBy>Paula Bolaños L</cp:lastModifiedBy>
  <cp:revision/>
  <dcterms:created xsi:type="dcterms:W3CDTF">2016-01-13T15:01:11Z</dcterms:created>
  <dcterms:modified xsi:type="dcterms:W3CDTF">2024-09-03T01:28:16Z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