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5 Producción\"/>
    </mc:Choice>
  </mc:AlternateContent>
  <xr:revisionPtr revIDLastSave="0" documentId="13_ncr:1_{333A9027-FCCD-4EB7-BBBB-2B28AB1634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J29" i="1" l="1"/>
  <c r="J36" i="1" l="1"/>
  <c r="H36" i="1" l="1"/>
  <c r="J25" i="1" l="1"/>
  <c r="J26" i="1"/>
  <c r="J27" i="1"/>
  <c r="J28" i="1"/>
  <c r="H27" i="1"/>
  <c r="H28" i="1"/>
  <c r="H29" i="1"/>
  <c r="H24" i="1"/>
  <c r="H25" i="1"/>
  <c r="J24" i="1"/>
  <c r="J30" i="1"/>
  <c r="J31" i="1"/>
  <c r="J32" i="1"/>
  <c r="J33" i="1"/>
  <c r="J34" i="1"/>
  <c r="J35" i="1"/>
  <c r="H26" i="1"/>
  <c r="H30" i="1"/>
  <c r="H31" i="1"/>
  <c r="H32" i="1"/>
  <c r="H33" i="1"/>
  <c r="H34" i="1"/>
  <c r="H35" i="1"/>
  <c r="A41" i="1"/>
  <c r="A42" i="1" s="1"/>
  <c r="A43" i="1" s="1"/>
  <c r="A44" i="1" s="1"/>
  <c r="A45" i="1" s="1"/>
  <c r="A46" i="1" s="1"/>
  <c r="A47" i="1" s="1"/>
  <c r="A48" i="1" s="1"/>
  <c r="A49" i="1" s="1"/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<sst xmlns="http://schemas.openxmlformats.org/spreadsheetml/2006/main" count="167" uniqueCount="161">
  <si>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</si>
  <si>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</si>
  <si>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</si>
  <si>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</si>
  <si>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</si>
  <si>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</si>
  <si>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</si>
  <si>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</si>
  <si>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</si>
  <si>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</si>
  <si>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</si>
  <si>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</si>
  <si>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</si>
  <si>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</si>
  <si>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</si>
  <si>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</si>
  <si>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</si>
  <si>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</si>
  <si>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</si>
  <si>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</si>
  <si>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</si>
  <si>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</si>
  <si>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</si>
  <si>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</si>
  <si>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</si>
  <si>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</si>
  <si>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</si>
  <si>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</si>
  <si>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</si>
  <si>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</si>
  <si>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</si>
  <si>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</si>
  <si>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</si>
  <si>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</si>
  <si>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</si>
  <si>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</si>
  <si>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</si>
  <si>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</si>
  <si>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</si>
  <si>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</si>
  <si>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</si>
  <si>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</si>
  <si>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</si>
  <si>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</si>
  <si>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</si>
  <si>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</si>
  <si>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</si>
  <si>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</si>
  <si>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</si>
  <si>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</si>
  <si>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</si>
  <si>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</si>
  <si>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</si>
  <si>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</si>
  <si>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COLEGIO TÉCNICO PROFESIONAL ALAJUELITA</t>
  </si>
  <si>
    <t>GIOVANNI SOLÍS ARCE</t>
  </si>
  <si>
    <t>8311-8548</t>
  </si>
  <si>
    <t>giovanni.solis.arce@mep.go.cr</t>
  </si>
  <si>
    <t>ADELAIDA CHAVARRIA CASTELLON</t>
  </si>
  <si>
    <t>8818-2823</t>
  </si>
  <si>
    <t>adelaida.chavarria.castellon@mep.go.cr</t>
  </si>
  <si>
    <t>SANCHEZ</t>
  </si>
  <si>
    <t>REINA NÚÑEZ TRIGUEROS</t>
  </si>
  <si>
    <t>8799-1666</t>
  </si>
  <si>
    <t>reii22nt@gmail.com</t>
  </si>
  <si>
    <t>GESTIÓN DE LA PRODUCCIÓN</t>
  </si>
  <si>
    <t>10-5</t>
  </si>
  <si>
    <t>Miércoles de 9:20 a 11:20 am</t>
  </si>
  <si>
    <t>ALISSON NICOLE</t>
  </si>
  <si>
    <t>ELIAN JUSEF</t>
  </si>
  <si>
    <t xml:space="preserve"> SEBASTIÁN</t>
  </si>
  <si>
    <t xml:space="preserve"> BRYAN ALBERTO</t>
  </si>
  <si>
    <t xml:space="preserve"> SANTIAGO ANDRÉS</t>
  </si>
  <si>
    <r>
      <t xml:space="preserve">  DYLAN STEVEN        </t>
    </r>
    <r>
      <rPr>
        <b/>
        <sz val="11"/>
        <rFont val="Calibri"/>
        <family val="2"/>
      </rPr>
      <t xml:space="preserve"> </t>
    </r>
  </si>
  <si>
    <t>REBECA LUCIA</t>
  </si>
  <si>
    <t>KIANNY ANELLIS</t>
  </si>
  <si>
    <t xml:space="preserve"> ASHLEY TATIANA</t>
  </si>
  <si>
    <t xml:space="preserve"> VALERIA JIMENA</t>
  </si>
  <si>
    <t>EMILIO JOSE</t>
  </si>
  <si>
    <t>EMMANUEL</t>
  </si>
  <si>
    <t xml:space="preserve"> SAIMON ISAAC</t>
  </si>
  <si>
    <t xml:space="preserve">ABARCA </t>
  </si>
  <si>
    <t>SERRANO</t>
  </si>
  <si>
    <t xml:space="preserve">CAAMAÑO </t>
  </si>
  <si>
    <t>RODRIGUEZ</t>
  </si>
  <si>
    <t xml:space="preserve">CARMONA </t>
  </si>
  <si>
    <t>BERROCAL</t>
  </si>
  <si>
    <t xml:space="preserve">CHAVARRÍA  </t>
  </si>
  <si>
    <t xml:space="preserve">  BARRANTES </t>
  </si>
  <si>
    <t xml:space="preserve">MADRIGAL  </t>
  </si>
  <si>
    <t xml:space="preserve">  RUIZ </t>
  </si>
  <si>
    <t xml:space="preserve">MEDINA  </t>
  </si>
  <si>
    <t xml:space="preserve">  DUARTE  </t>
  </si>
  <si>
    <t xml:space="preserve">MORALES </t>
  </si>
  <si>
    <t>GOMEZ</t>
  </si>
  <si>
    <t>PINTO</t>
  </si>
  <si>
    <t>GUEVARA</t>
  </si>
  <si>
    <t xml:space="preserve">SÁNCHEZ  </t>
  </si>
  <si>
    <t xml:space="preserve">  FUENTES</t>
  </si>
  <si>
    <t xml:space="preserve">SEGURA  </t>
  </si>
  <si>
    <t xml:space="preserve">  GODINEZ </t>
  </si>
  <si>
    <t>SILVA</t>
  </si>
  <si>
    <t>TICAS</t>
  </si>
  <si>
    <t>MADRIZ</t>
  </si>
  <si>
    <t xml:space="preserve">VALDELOMAR  </t>
  </si>
  <si>
    <t xml:space="preserve">  ROA </t>
  </si>
  <si>
    <t>1-2027-0147</t>
  </si>
  <si>
    <t>1-2017-0648</t>
  </si>
  <si>
    <t>1-2022-0611</t>
  </si>
  <si>
    <t>1-2021-0159</t>
  </si>
  <si>
    <t>1-2033-0736</t>
  </si>
  <si>
    <t>1-2005-0696</t>
  </si>
  <si>
    <t>1-2028-0356</t>
  </si>
  <si>
    <t>1-2012-0794</t>
  </si>
  <si>
    <t>1-2036-0490</t>
  </si>
  <si>
    <t>1-2024-0129</t>
  </si>
  <si>
    <t>1-2034-0370</t>
  </si>
  <si>
    <t>1-2021-0504</t>
  </si>
  <si>
    <t>1-2019-0989</t>
  </si>
  <si>
    <t>8714-6709</t>
  </si>
  <si>
    <t>8346-6993</t>
  </si>
  <si>
    <t>7162-7015</t>
  </si>
  <si>
    <t>6147-7127</t>
  </si>
  <si>
    <t>6390-6308</t>
  </si>
  <si>
    <t>7123-5998</t>
  </si>
  <si>
    <t>8806-7502</t>
  </si>
  <si>
    <t>7056-5446</t>
  </si>
  <si>
    <t>7153-0933</t>
  </si>
  <si>
    <t>8517-6667</t>
  </si>
  <si>
    <t>8859-8298</t>
  </si>
  <si>
    <t>6255-4644</t>
  </si>
  <si>
    <t>6176-2821</t>
  </si>
  <si>
    <t>allisonnas09@gmail.com</t>
  </si>
  <si>
    <t>ecaamano0131@gmail.com</t>
  </si>
  <si>
    <t>sebasberrocal2008@gmail.com</t>
  </si>
  <si>
    <t>chavarria021@gmail.com</t>
  </si>
  <si>
    <t>santiagomaru08@gmail.com</t>
  </si>
  <si>
    <t>dylmedn06@gmail.com</t>
  </si>
  <si>
    <t>rebeluciamoralesg19@gmail.com</t>
  </si>
  <si>
    <t>kiannypintog@gmail.com</t>
  </si>
  <si>
    <t>ashleysf3009@gmail.com</t>
  </si>
  <si>
    <t>vale13segura@gmail.com</t>
  </si>
  <si>
    <t>milito208080@gmail.com</t>
  </si>
  <si>
    <t>eticasmll@gmail.com</t>
  </si>
  <si>
    <t>saimon21roa@gmail.com</t>
  </si>
  <si>
    <t xml:space="preserve">Gerente general </t>
  </si>
  <si>
    <t xml:space="preserve">Gerente de mercadeo </t>
  </si>
  <si>
    <t xml:space="preserve">Gerente de Finanzas </t>
  </si>
  <si>
    <t xml:space="preserve">Encargado de departamento de contabilidad </t>
  </si>
  <si>
    <t>Encargado de selección y reclutamiento</t>
  </si>
  <si>
    <t xml:space="preserve">Gerente de producción  </t>
  </si>
  <si>
    <t xml:space="preserve">Encargado de producción, logistica  y distribución  </t>
  </si>
  <si>
    <t xml:space="preserve">Gerente de  sostenibilidad </t>
  </si>
  <si>
    <t>Encargado de estrategias de sostenibilidad ambiental, social y economica</t>
  </si>
  <si>
    <t xml:space="preserve">Gerente de TICs </t>
  </si>
  <si>
    <t xml:space="preserve">Gerente de recursos Humanos </t>
  </si>
  <si>
    <t>Encargado de área de ventas</t>
  </si>
  <si>
    <t>Encargado de desarrollo de aplicaciones empresariales y nuevas tecnologías</t>
  </si>
  <si>
    <t>MILENA LORÍA ROJAS</t>
  </si>
  <si>
    <t>milena.loria.rojas@gmail.com</t>
  </si>
  <si>
    <t>8421- 5262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</si>
</sst>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9" fillId="2" borderId="1" xfId="0" applyFont="1" applyFill="1" applyBorder="1"/>
    <xf numFmtId="0" fontId="8" fillId="2" borderId="1" xfId="0" applyFont="1" applyFill="1" applyBorder="1"/>
    <xf numFmtId="0" fontId="8" fillId="2" borderId="18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2" applyFill="1" applyBorder="1"/>
    <xf numFmtId="0" fontId="7" fillId="2" borderId="1" xfId="2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0" fontId="9" fillId="2" borderId="1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0" xfId="0" applyFill="1"/>
    <xf numFmtId="0" fontId="9" fillId="2" borderId="19" xfId="0" applyFont="1" applyFill="1" applyBorder="1"/>
    <xf numFmtId="0" fontId="9" fillId="2" borderId="19" xfId="0" applyFont="1" applyFill="1" applyBorder="1" applyAlignment="1">
      <alignment horizontal="center"/>
    </xf>
    <xf numFmtId="2" fontId="0" fillId="2" borderId="0" xfId="0" applyNumberFormat="1" applyFill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12700</xdr:colOff>
      <xdr:row>7</xdr:row>
      <xdr:rowOff>182504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ticasmll@gmail.com" TargetMode="External"/><Relationship Id="rId13" Type="http://schemas.openxmlformats.org/officeDocument/2006/relationships/hyperlink" Target="mailto:chavarria021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reii22nt@gmail.com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santiagomaru08@gmail.com" TargetMode="External"/><Relationship Id="rId12" Type="http://schemas.openxmlformats.org/officeDocument/2006/relationships/hyperlink" Target="mailto:milito208080@gmail.com" TargetMode="External"/><Relationship Id="rId17" Type="http://schemas.openxmlformats.org/officeDocument/2006/relationships/hyperlink" Target="mailto:milena.loria.rojas@gmail.com" TargetMode="External"/><Relationship Id="rId2" Type="http://schemas.openxmlformats.org/officeDocument/2006/relationships/hyperlink" Target="mailto:adelaida.chavarria.castellon@mep.go.cr" TargetMode="External"/><Relationship Id="rId16" Type="http://schemas.openxmlformats.org/officeDocument/2006/relationships/hyperlink" Target="mailto:saimon21roa@gmail.com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giovanni.solis.arce@mep.go.cr" TargetMode="External"/><Relationship Id="rId6" Type="http://schemas.openxmlformats.org/officeDocument/2006/relationships/hyperlink" Target="mailto:sebasberrocal2008@gmail.com" TargetMode="External"/><Relationship Id="rId11" Type="http://schemas.openxmlformats.org/officeDocument/2006/relationships/hyperlink" Target="mailto:kiannypintog@gmail.com" TargetMode="External"/><Relationship Id="rId5" Type="http://schemas.openxmlformats.org/officeDocument/2006/relationships/hyperlink" Target="mailto:vale13segura@gmail.com" TargetMode="External"/><Relationship Id="rId15" Type="http://schemas.openxmlformats.org/officeDocument/2006/relationships/hyperlink" Target="mailto:dylmedn06@gmail.com" TargetMode="External"/><Relationship Id="rId10" Type="http://schemas.openxmlformats.org/officeDocument/2006/relationships/hyperlink" Target="mailto:ashleysf3009@g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allisonnas09@gmail.com" TargetMode="External"/><Relationship Id="rId9" Type="http://schemas.openxmlformats.org/officeDocument/2006/relationships/hyperlink" Target="mailto:rebeluciamoralesg19@gmail.com" TargetMode="External"/><Relationship Id="rId14" Type="http://schemas.openxmlformats.org/officeDocument/2006/relationships/hyperlink" Target="mailto:ecaamano01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4"/>
  <sheetViews>
    <sheetView tabSelected="1" zoomScale="70" zoomScaleNormal="70" workbookViewId="0">
      <selection activeCell="E17" sqref="E17"/>
    </sheetView>
  </sheetViews>
  <sheetFormatPr baseColWidth="10" defaultColWidth="11.42578125" defaultRowHeight="15" x14ac:dyDescent="0.25"/>
  <cols>
    <col min="1" max="1" width="21.5703125" style="1" bestFit="1" customWidth="1"/>
    <col min="2" max="2" width="27.85546875" style="1" customWidth="1"/>
    <col min="3" max="3" width="19" style="1" customWidth="1"/>
    <col min="4" max="4" width="16.7109375" style="1" customWidth="1"/>
    <col min="5" max="5" width="21.5703125" style="1" bestFit="1" customWidth="1"/>
    <col min="6" max="6" width="27.5703125" style="1" customWidth="1"/>
    <col min="7" max="7" width="18.140625" style="1" bestFit="1" customWidth="1"/>
    <col min="8" max="8" width="19.5703125" style="1" bestFit="1" customWidth="1"/>
    <col min="9" max="9" width="27.140625" style="2" customWidth="1"/>
    <col min="10" max="10" width="13.140625" style="15" customWidth="1"/>
    <col min="11" max="21" width="11.42578125" style="1" customWidth="1"/>
    <col min="22" max="16384" width="11.42578125" style="1"/>
  </cols>
  <sheetData>
    <row r="1" spans="1:21" x14ac:dyDescent="0.25">
      <c r="I1" s="17"/>
    </row>
    <row r="3" spans="1:21" ht="15.75" thickBot="1" x14ac:dyDescent="0.3">
      <c r="I3" s="2" t="s">
        <v>0</v>
      </c>
    </row>
    <row r="4" spans="1:21" x14ac:dyDescent="0.2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25">
      <c r="J5" s="21" t="s">
        <v>6</v>
      </c>
      <c r="U5" s="22"/>
    </row>
    <row r="6" spans="1:21" x14ac:dyDescent="0.25">
      <c r="J6" s="21" t="s">
        <v>7</v>
      </c>
      <c r="U6" s="22"/>
    </row>
    <row r="7" spans="1:21" x14ac:dyDescent="0.25">
      <c r="J7" s="21" t="s">
        <v>9</v>
      </c>
      <c r="U7" s="22"/>
    </row>
    <row r="8" spans="1:21" x14ac:dyDescent="0.25">
      <c r="J8" s="21" t="s">
        <v>13</v>
      </c>
      <c r="U8" s="22"/>
    </row>
    <row r="9" spans="1:21" x14ac:dyDescent="0.25">
      <c r="A9" s="1" t="s">
        <v>52</v>
      </c>
      <c r="B9" s="64" t="s">
        <v>54</v>
      </c>
      <c r="C9" s="65"/>
      <c r="D9" s="65"/>
      <c r="E9" s="65"/>
      <c r="F9" s="65"/>
      <c r="G9" s="65"/>
      <c r="H9" s="66"/>
      <c r="J9" s="21" t="s">
        <v>16</v>
      </c>
      <c r="U9" s="22"/>
    </row>
    <row r="10" spans="1:21" x14ac:dyDescent="0.25">
      <c r="A10" s="1" t="s">
        <v>1</v>
      </c>
      <c r="B10" s="3" t="s">
        <v>55</v>
      </c>
      <c r="C10" s="1" t="s">
        <v>2</v>
      </c>
      <c r="D10" s="3" t="s">
        <v>56</v>
      </c>
      <c r="E10" s="1" t="s">
        <v>3</v>
      </c>
      <c r="F10" s="48" t="s">
        <v>57</v>
      </c>
      <c r="J10" s="21" t="s">
        <v>17</v>
      </c>
      <c r="U10" s="22"/>
    </row>
    <row r="11" spans="1:21" x14ac:dyDescent="0.25">
      <c r="A11" s="1" t="s">
        <v>5</v>
      </c>
      <c r="B11" s="3" t="s">
        <v>58</v>
      </c>
      <c r="C11" s="1" t="s">
        <v>2</v>
      </c>
      <c r="D11" s="3" t="s">
        <v>59</v>
      </c>
      <c r="E11" s="1" t="s">
        <v>3</v>
      </c>
      <c r="F11" s="48" t="s">
        <v>60</v>
      </c>
      <c r="J11" s="27" t="s">
        <v>18</v>
      </c>
      <c r="U11" s="22"/>
    </row>
    <row r="12" spans="1:21" ht="15.75" thickBot="1" x14ac:dyDescent="0.3">
      <c r="A12" s="1" t="s">
        <v>53</v>
      </c>
      <c r="B12" s="4" t="s">
        <v>62</v>
      </c>
      <c r="C12" s="1" t="s">
        <v>2</v>
      </c>
      <c r="D12" s="4" t="s">
        <v>63</v>
      </c>
      <c r="E12" s="1" t="s">
        <v>3</v>
      </c>
      <c r="F12" s="49" t="s">
        <v>64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25">
      <c r="A13" s="1" t="s">
        <v>8</v>
      </c>
      <c r="B13" s="4" t="s">
        <v>158</v>
      </c>
      <c r="C13" s="1" t="s">
        <v>2</v>
      </c>
      <c r="D13" s="4" t="s">
        <v>160</v>
      </c>
      <c r="E13" s="1" t="s">
        <v>3</v>
      </c>
      <c r="F13" s="49" t="s">
        <v>159</v>
      </c>
      <c r="J13" s="47"/>
    </row>
    <row r="14" spans="1:21" x14ac:dyDescent="0.25">
      <c r="A14" s="1" t="s">
        <v>10</v>
      </c>
      <c r="B14" s="56" t="s">
        <v>66</v>
      </c>
      <c r="C14" s="1" t="s">
        <v>11</v>
      </c>
      <c r="D14" s="4" t="s">
        <v>65</v>
      </c>
      <c r="E14" s="1" t="s">
        <v>12</v>
      </c>
      <c r="F14" s="4">
        <v>13</v>
      </c>
      <c r="J14" s="47"/>
    </row>
    <row r="15" spans="1:21" x14ac:dyDescent="0.25">
      <c r="A15" s="36" t="s">
        <v>14</v>
      </c>
      <c r="B15" s="37">
        <v>2200</v>
      </c>
      <c r="C15" s="1" t="s">
        <v>15</v>
      </c>
      <c r="D15" s="4" t="s">
        <v>67</v>
      </c>
      <c r="J15" s="47"/>
    </row>
    <row r="16" spans="1:21" x14ac:dyDescent="0.25">
      <c r="A16" s="32"/>
      <c r="B16" s="33"/>
      <c r="D16" s="34"/>
      <c r="J16" s="47"/>
    </row>
    <row r="17" spans="1:21" x14ac:dyDescent="0.25">
      <c r="B17" s="7"/>
      <c r="D17" s="25"/>
      <c r="J17" s="47"/>
    </row>
    <row r="18" spans="1:21" x14ac:dyDescent="0.25">
      <c r="B18" s="7"/>
      <c r="D18" s="25"/>
      <c r="F18" s="35"/>
      <c r="J18" s="47"/>
    </row>
    <row r="19" spans="1:21" x14ac:dyDescent="0.25">
      <c r="B19" s="7"/>
      <c r="D19" s="25"/>
      <c r="J19" s="1"/>
    </row>
    <row r="20" spans="1:21" x14ac:dyDescent="0.25">
      <c r="B20" s="7"/>
      <c r="D20" s="25"/>
      <c r="J20" s="1"/>
    </row>
    <row r="21" spans="1:21" x14ac:dyDescent="0.25">
      <c r="B21" s="7"/>
      <c r="D21" s="25"/>
      <c r="J21" s="18"/>
    </row>
    <row r="22" spans="1:21" x14ac:dyDescent="0.25"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pans="1:21" s="11" customFormat="1" x14ac:dyDescent="0.2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8" t="s">
        <v>27</v>
      </c>
      <c r="I23" s="38" t="s">
        <v>28</v>
      </c>
      <c r="J23" s="42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25">
      <c r="A24" s="51" t="s">
        <v>68</v>
      </c>
      <c r="B24" s="58" t="s">
        <v>81</v>
      </c>
      <c r="C24" s="51" t="s">
        <v>82</v>
      </c>
      <c r="D24" s="53" t="s">
        <v>106</v>
      </c>
      <c r="E24" s="6" t="s">
        <v>119</v>
      </c>
      <c r="F24" s="54" t="s">
        <v>132</v>
      </c>
      <c r="G24" s="41">
        <v>1</v>
      </c>
      <c r="H24" s="39">
        <f>+G24*$B$15</f>
        <v>2200</v>
      </c>
      <c r="I24" s="40" t="s">
        <v>155</v>
      </c>
      <c r="J24" s="43">
        <f>+AVERAGE(K29:U29)</f>
        <v>10</v>
      </c>
      <c r="K24" s="14">
        <v>10</v>
      </c>
      <c r="L24" s="14">
        <v>10</v>
      </c>
      <c r="M24" s="14">
        <v>10</v>
      </c>
      <c r="N24" s="14">
        <v>10</v>
      </c>
      <c r="O24" s="14">
        <v>10</v>
      </c>
      <c r="P24" s="14">
        <v>10</v>
      </c>
      <c r="Q24" s="14">
        <v>10</v>
      </c>
      <c r="R24" s="14">
        <v>10</v>
      </c>
      <c r="S24" s="62">
        <v>10</v>
      </c>
      <c r="T24" s="63">
        <v>10</v>
      </c>
      <c r="U24" s="63">
        <v>10</v>
      </c>
    </row>
    <row r="25" spans="1:21" x14ac:dyDescent="0.25">
      <c r="A25" s="50" t="s">
        <v>69</v>
      </c>
      <c r="B25" s="50" t="s">
        <v>83</v>
      </c>
      <c r="C25" s="50" t="s">
        <v>84</v>
      </c>
      <c r="D25" s="53" t="s">
        <v>107</v>
      </c>
      <c r="E25" s="6" t="s">
        <v>120</v>
      </c>
      <c r="F25" s="54" t="s">
        <v>133</v>
      </c>
      <c r="G25" s="41">
        <v>1</v>
      </c>
      <c r="H25" s="39">
        <f t="shared" ref="H25:H33" si="0">+G25*$B$15</f>
        <v>2200</v>
      </c>
      <c r="I25" s="40" t="s">
        <v>145</v>
      </c>
      <c r="J25" s="43">
        <f t="shared" ref="J25:J28" si="1">+AVERAGE(K30:U30)</f>
        <v>10</v>
      </c>
      <c r="K25" s="14">
        <v>10</v>
      </c>
      <c r="L25" s="14">
        <v>10</v>
      </c>
      <c r="M25" s="14">
        <v>10</v>
      </c>
      <c r="N25" s="14">
        <v>10</v>
      </c>
      <c r="O25" s="14">
        <v>10</v>
      </c>
      <c r="P25" s="14">
        <v>10</v>
      </c>
      <c r="Q25" s="14">
        <v>10</v>
      </c>
      <c r="R25" s="14">
        <v>10</v>
      </c>
      <c r="S25" s="63">
        <v>10</v>
      </c>
      <c r="T25" s="63">
        <v>10</v>
      </c>
      <c r="U25" s="63">
        <v>10</v>
      </c>
    </row>
    <row r="26" spans="1:21" x14ac:dyDescent="0.25">
      <c r="A26" s="51" t="s">
        <v>70</v>
      </c>
      <c r="B26" s="51" t="s">
        <v>85</v>
      </c>
      <c r="C26" s="51" t="s">
        <v>86</v>
      </c>
      <c r="D26" s="53" t="s">
        <v>108</v>
      </c>
      <c r="E26" s="6" t="s">
        <v>121</v>
      </c>
      <c r="F26" s="54" t="s">
        <v>134</v>
      </c>
      <c r="G26" s="41">
        <v>1</v>
      </c>
      <c r="H26" s="39">
        <f t="shared" si="0"/>
        <v>2200</v>
      </c>
      <c r="I26" s="40" t="s">
        <v>150</v>
      </c>
      <c r="J26" s="43">
        <f t="shared" si="1"/>
        <v>10</v>
      </c>
      <c r="K26" s="14">
        <v>10</v>
      </c>
      <c r="L26" s="14">
        <v>10</v>
      </c>
      <c r="M26" s="14">
        <v>10</v>
      </c>
      <c r="N26" s="14">
        <v>10</v>
      </c>
      <c r="O26" s="14">
        <v>10</v>
      </c>
      <c r="P26" s="14">
        <v>10</v>
      </c>
      <c r="Q26" s="14">
        <v>10</v>
      </c>
      <c r="R26" s="14">
        <v>10</v>
      </c>
      <c r="S26" s="63">
        <v>10</v>
      </c>
      <c r="T26" s="63">
        <v>10</v>
      </c>
      <c r="U26" s="63">
        <v>10</v>
      </c>
    </row>
    <row r="27" spans="1:21" x14ac:dyDescent="0.25">
      <c r="A27" s="50" t="s">
        <v>71</v>
      </c>
      <c r="B27" s="50" t="s">
        <v>87</v>
      </c>
      <c r="C27" s="50" t="s">
        <v>88</v>
      </c>
      <c r="D27" s="53" t="s">
        <v>109</v>
      </c>
      <c r="E27" s="6" t="s">
        <v>122</v>
      </c>
      <c r="F27" s="54" t="s">
        <v>135</v>
      </c>
      <c r="G27" s="41">
        <v>1</v>
      </c>
      <c r="H27" s="39">
        <f t="shared" si="0"/>
        <v>2200</v>
      </c>
      <c r="I27" s="40" t="s">
        <v>154</v>
      </c>
      <c r="J27" s="43">
        <f t="shared" si="1"/>
        <v>10</v>
      </c>
      <c r="K27" s="14">
        <v>10</v>
      </c>
      <c r="L27" s="14">
        <v>10</v>
      </c>
      <c r="M27" s="14">
        <v>10</v>
      </c>
      <c r="N27" s="14">
        <v>10</v>
      </c>
      <c r="O27" s="14">
        <v>10</v>
      </c>
      <c r="P27" s="14">
        <v>10</v>
      </c>
      <c r="Q27" s="14">
        <v>10</v>
      </c>
      <c r="R27" s="14">
        <v>10</v>
      </c>
      <c r="S27" s="63">
        <v>10</v>
      </c>
      <c r="T27" s="63">
        <v>10</v>
      </c>
      <c r="U27" s="63">
        <v>10</v>
      </c>
    </row>
    <row r="28" spans="1:21" x14ac:dyDescent="0.25">
      <c r="A28" s="51" t="s">
        <v>72</v>
      </c>
      <c r="B28" s="51" t="s">
        <v>89</v>
      </c>
      <c r="C28" s="51" t="s">
        <v>90</v>
      </c>
      <c r="D28" s="53" t="s">
        <v>110</v>
      </c>
      <c r="E28" s="6" t="s">
        <v>123</v>
      </c>
      <c r="F28" s="54" t="s">
        <v>136</v>
      </c>
      <c r="G28" s="41">
        <v>1</v>
      </c>
      <c r="H28" s="39">
        <f t="shared" si="0"/>
        <v>2200</v>
      </c>
      <c r="I28" s="40" t="s">
        <v>148</v>
      </c>
      <c r="J28" s="43">
        <f t="shared" si="1"/>
        <v>10</v>
      </c>
      <c r="K28" s="14">
        <v>10</v>
      </c>
      <c r="L28" s="14">
        <v>10</v>
      </c>
      <c r="M28" s="14">
        <v>10</v>
      </c>
      <c r="N28" s="14">
        <v>10</v>
      </c>
      <c r="O28" s="14">
        <v>10</v>
      </c>
      <c r="P28" s="14">
        <v>10</v>
      </c>
      <c r="Q28" s="14">
        <v>10</v>
      </c>
      <c r="R28" s="14">
        <v>10</v>
      </c>
      <c r="S28" s="63">
        <v>10</v>
      </c>
      <c r="T28" s="63">
        <v>10</v>
      </c>
      <c r="U28" s="63">
        <v>10</v>
      </c>
    </row>
    <row r="29" spans="1:21" x14ac:dyDescent="0.25">
      <c r="A29" s="51" t="s">
        <v>73</v>
      </c>
      <c r="B29" s="51" t="s">
        <v>91</v>
      </c>
      <c r="C29" s="51" t="s">
        <v>92</v>
      </c>
      <c r="D29" s="53" t="s">
        <v>111</v>
      </c>
      <c r="E29" s="6" t="s">
        <v>124</v>
      </c>
      <c r="F29" s="54" t="s">
        <v>137</v>
      </c>
      <c r="G29" s="41">
        <v>1</v>
      </c>
      <c r="H29" s="39">
        <f t="shared" si="0"/>
        <v>2200</v>
      </c>
      <c r="I29" s="40" t="s">
        <v>153</v>
      </c>
      <c r="J29" s="43">
        <f>+AVERAGE(K34:U34)</f>
        <v>10</v>
      </c>
      <c r="K29" s="14">
        <v>10</v>
      </c>
      <c r="L29" s="14">
        <v>10</v>
      </c>
      <c r="M29" s="14">
        <v>10</v>
      </c>
      <c r="N29" s="14">
        <v>10</v>
      </c>
      <c r="O29" s="14">
        <v>10</v>
      </c>
      <c r="P29" s="14">
        <v>10</v>
      </c>
      <c r="Q29" s="14">
        <v>10</v>
      </c>
      <c r="R29" s="14">
        <v>10</v>
      </c>
      <c r="S29" s="63">
        <v>10</v>
      </c>
      <c r="T29" s="63">
        <v>10</v>
      </c>
      <c r="U29" s="63">
        <v>10</v>
      </c>
    </row>
    <row r="30" spans="1:21" x14ac:dyDescent="0.25">
      <c r="A30" s="51" t="s">
        <v>74</v>
      </c>
      <c r="B30" s="51" t="s">
        <v>93</v>
      </c>
      <c r="C30" s="51" t="s">
        <v>94</v>
      </c>
      <c r="D30" s="53" t="s">
        <v>112</v>
      </c>
      <c r="E30" s="6" t="s">
        <v>125</v>
      </c>
      <c r="F30" s="54" t="s">
        <v>138</v>
      </c>
      <c r="G30" s="41">
        <v>1</v>
      </c>
      <c r="H30" s="39">
        <f>+G30*$B$15</f>
        <v>2200</v>
      </c>
      <c r="I30" s="40" t="s">
        <v>156</v>
      </c>
      <c r="J30" s="43">
        <f t="shared" ref="J30:J33" si="2">+AVERAGE(K30:U30)</f>
        <v>10</v>
      </c>
      <c r="K30" s="14">
        <v>10</v>
      </c>
      <c r="L30" s="14">
        <v>10</v>
      </c>
      <c r="M30" s="14">
        <v>10</v>
      </c>
      <c r="N30" s="14">
        <v>10</v>
      </c>
      <c r="O30" s="14">
        <v>10</v>
      </c>
      <c r="P30" s="14">
        <v>10</v>
      </c>
      <c r="Q30" s="14">
        <v>10</v>
      </c>
      <c r="R30" s="14">
        <v>10</v>
      </c>
      <c r="S30" s="63">
        <v>10</v>
      </c>
      <c r="T30" s="63">
        <v>10</v>
      </c>
      <c r="U30" s="63">
        <v>10</v>
      </c>
    </row>
    <row r="31" spans="1:21" x14ac:dyDescent="0.25">
      <c r="A31" s="52" t="s">
        <v>75</v>
      </c>
      <c r="B31" s="52" t="s">
        <v>95</v>
      </c>
      <c r="C31" s="52" t="s">
        <v>96</v>
      </c>
      <c r="D31" s="57" t="s">
        <v>113</v>
      </c>
      <c r="E31" s="6" t="s">
        <v>126</v>
      </c>
      <c r="F31" s="54" t="s">
        <v>139</v>
      </c>
      <c r="G31" s="5">
        <v>1</v>
      </c>
      <c r="H31" s="44">
        <f>+G31*$B$15</f>
        <v>2200</v>
      </c>
      <c r="I31" s="45" t="s">
        <v>151</v>
      </c>
      <c r="J31" s="31">
        <f t="shared" si="2"/>
        <v>10</v>
      </c>
      <c r="K31" s="14">
        <v>10</v>
      </c>
      <c r="L31" s="14">
        <v>10</v>
      </c>
      <c r="M31" s="14">
        <v>10</v>
      </c>
      <c r="N31" s="14">
        <v>10</v>
      </c>
      <c r="O31" s="14">
        <v>10</v>
      </c>
      <c r="P31" s="14">
        <v>10</v>
      </c>
      <c r="Q31" s="14">
        <v>10</v>
      </c>
      <c r="R31" s="14">
        <v>10</v>
      </c>
      <c r="S31" s="63">
        <v>10</v>
      </c>
      <c r="T31" s="63">
        <v>10</v>
      </c>
      <c r="U31" s="63">
        <v>10</v>
      </c>
    </row>
    <row r="32" spans="1:21" x14ac:dyDescent="0.25">
      <c r="A32" s="50" t="s">
        <v>76</v>
      </c>
      <c r="B32" s="50" t="s">
        <v>97</v>
      </c>
      <c r="C32" s="50" t="s">
        <v>98</v>
      </c>
      <c r="D32" s="53" t="s">
        <v>114</v>
      </c>
      <c r="E32" s="6" t="s">
        <v>127</v>
      </c>
      <c r="F32" s="54" t="s">
        <v>140</v>
      </c>
      <c r="G32" s="5">
        <v>1</v>
      </c>
      <c r="H32" s="12">
        <f t="shared" si="0"/>
        <v>2200</v>
      </c>
      <c r="I32" s="29" t="s">
        <v>146</v>
      </c>
      <c r="J32" s="31">
        <f t="shared" si="2"/>
        <v>10</v>
      </c>
      <c r="K32" s="14">
        <v>10</v>
      </c>
      <c r="L32" s="14">
        <v>10</v>
      </c>
      <c r="M32" s="14">
        <v>10</v>
      </c>
      <c r="N32" s="14">
        <v>10</v>
      </c>
      <c r="O32" s="14">
        <v>10</v>
      </c>
      <c r="P32" s="14">
        <v>10</v>
      </c>
      <c r="Q32" s="14">
        <v>10</v>
      </c>
      <c r="R32" s="14">
        <v>10</v>
      </c>
      <c r="S32" s="63">
        <v>10</v>
      </c>
      <c r="T32" s="63">
        <v>10</v>
      </c>
      <c r="U32" s="63">
        <v>10</v>
      </c>
    </row>
    <row r="33" spans="1:21" x14ac:dyDescent="0.25">
      <c r="A33" s="51" t="s">
        <v>77</v>
      </c>
      <c r="B33" s="51" t="s">
        <v>99</v>
      </c>
      <c r="C33" s="51" t="s">
        <v>100</v>
      </c>
      <c r="D33" s="53" t="s">
        <v>115</v>
      </c>
      <c r="E33" s="6" t="s">
        <v>128</v>
      </c>
      <c r="F33" s="54" t="s">
        <v>141</v>
      </c>
      <c r="G33" s="5">
        <v>1</v>
      </c>
      <c r="H33" s="12">
        <f t="shared" si="0"/>
        <v>2200</v>
      </c>
      <c r="I33" s="29" t="s">
        <v>149</v>
      </c>
      <c r="J33" s="31">
        <f t="shared" si="2"/>
        <v>10</v>
      </c>
      <c r="K33" s="14">
        <v>10</v>
      </c>
      <c r="L33" s="14">
        <v>10</v>
      </c>
      <c r="M33" s="14">
        <v>10</v>
      </c>
      <c r="N33" s="14">
        <v>10</v>
      </c>
      <c r="O33" s="14">
        <v>10</v>
      </c>
      <c r="P33" s="14">
        <v>10</v>
      </c>
      <c r="Q33" s="14">
        <v>10</v>
      </c>
      <c r="R33" s="14">
        <v>10</v>
      </c>
      <c r="S33" s="63">
        <v>10</v>
      </c>
      <c r="T33" s="63">
        <v>10</v>
      </c>
      <c r="U33" s="63">
        <v>10</v>
      </c>
    </row>
    <row r="34" spans="1:21" x14ac:dyDescent="0.25">
      <c r="A34" s="59" t="s">
        <v>78</v>
      </c>
      <c r="B34" s="59" t="s">
        <v>101</v>
      </c>
      <c r="C34" s="59" t="s">
        <v>61</v>
      </c>
      <c r="D34" s="57" t="s">
        <v>116</v>
      </c>
      <c r="E34" s="6" t="s">
        <v>129</v>
      </c>
      <c r="F34" s="55" t="s">
        <v>142</v>
      </c>
      <c r="G34" s="5">
        <v>1</v>
      </c>
      <c r="H34" s="12">
        <f>+G34*$B$15</f>
        <v>2200</v>
      </c>
      <c r="I34" s="29" t="s">
        <v>147</v>
      </c>
      <c r="J34" s="31">
        <f>+AVERAGE(K34:U34)</f>
        <v>10</v>
      </c>
      <c r="K34" s="14">
        <v>10</v>
      </c>
      <c r="L34" s="14">
        <v>10</v>
      </c>
      <c r="M34" s="14">
        <v>10</v>
      </c>
      <c r="N34" s="14">
        <v>10</v>
      </c>
      <c r="O34" s="14">
        <v>10</v>
      </c>
      <c r="P34" s="14">
        <v>10</v>
      </c>
      <c r="Q34" s="14">
        <v>10</v>
      </c>
      <c r="R34" s="14">
        <v>10</v>
      </c>
      <c r="S34" s="63">
        <v>10</v>
      </c>
      <c r="T34" s="63">
        <v>10</v>
      </c>
      <c r="U34" s="63">
        <v>10</v>
      </c>
    </row>
    <row r="35" spans="1:21" x14ac:dyDescent="0.25">
      <c r="A35" s="51" t="s">
        <v>79</v>
      </c>
      <c r="B35" s="51" t="s">
        <v>102</v>
      </c>
      <c r="C35" s="51" t="s">
        <v>103</v>
      </c>
      <c r="D35" s="53" t="s">
        <v>117</v>
      </c>
      <c r="E35" s="6" t="s">
        <v>130</v>
      </c>
      <c r="F35" s="54" t="s">
        <v>143</v>
      </c>
      <c r="G35" s="5">
        <v>1</v>
      </c>
      <c r="H35" s="12">
        <f>+G35*$B$15</f>
        <v>2200</v>
      </c>
      <c r="I35" s="29" t="s">
        <v>152</v>
      </c>
      <c r="J35" s="31">
        <f>+AVERAGE(K35:U35)</f>
        <v>10</v>
      </c>
      <c r="K35" s="14">
        <v>10</v>
      </c>
      <c r="L35" s="14">
        <v>10</v>
      </c>
      <c r="M35" s="14">
        <v>10</v>
      </c>
      <c r="N35" s="14">
        <v>10</v>
      </c>
      <c r="O35" s="14">
        <v>10</v>
      </c>
      <c r="P35" s="14">
        <v>10</v>
      </c>
      <c r="Q35" s="14">
        <v>10</v>
      </c>
      <c r="R35" s="14">
        <v>10</v>
      </c>
      <c r="S35" s="63">
        <v>10</v>
      </c>
      <c r="T35" s="63">
        <v>10</v>
      </c>
      <c r="U35" s="63">
        <v>10</v>
      </c>
    </row>
    <row r="36" spans="1:21" ht="15.75" thickBot="1" x14ac:dyDescent="0.3">
      <c r="A36" s="60" t="s">
        <v>80</v>
      </c>
      <c r="B36" s="60" t="s">
        <v>104</v>
      </c>
      <c r="C36" s="60" t="s">
        <v>105</v>
      </c>
      <c r="D36" s="61" t="s">
        <v>118</v>
      </c>
      <c r="E36" s="6" t="s">
        <v>131</v>
      </c>
      <c r="F36" s="54" t="s">
        <v>144</v>
      </c>
      <c r="G36" s="5">
        <v>1</v>
      </c>
      <c r="H36" s="12">
        <f t="shared" ref="H36" si="3">+G36*$B$15</f>
        <v>2200</v>
      </c>
      <c r="I36" s="29" t="s">
        <v>157</v>
      </c>
      <c r="J36" s="31">
        <f t="shared" ref="J36" si="4">+AVERAGE(K36:U36)</f>
        <v>10</v>
      </c>
      <c r="K36" s="14">
        <v>10</v>
      </c>
      <c r="L36" s="14">
        <v>10</v>
      </c>
      <c r="M36" s="14">
        <v>10</v>
      </c>
      <c r="N36" s="14">
        <v>10</v>
      </c>
      <c r="O36" s="14">
        <v>10</v>
      </c>
      <c r="P36" s="14">
        <v>10</v>
      </c>
      <c r="Q36" s="14">
        <v>10</v>
      </c>
      <c r="R36" s="14">
        <v>10</v>
      </c>
      <c r="S36" s="63">
        <v>10</v>
      </c>
      <c r="T36" s="63">
        <v>10</v>
      </c>
      <c r="U36" s="63">
        <v>10</v>
      </c>
    </row>
    <row r="37" spans="1:21" x14ac:dyDescent="0.25">
      <c r="G37" s="7"/>
      <c r="H37" s="7"/>
    </row>
    <row r="38" spans="1:21" x14ac:dyDescent="0.25">
      <c r="G38" s="13"/>
      <c r="H38" s="46">
        <f>+SUM(H24:H36)</f>
        <v>28600</v>
      </c>
      <c r="I38" s="30"/>
      <c r="J38" s="16"/>
    </row>
    <row r="39" spans="1:21" x14ac:dyDescent="0.25">
      <c r="A39" s="1">
        <v>0</v>
      </c>
      <c r="B39" s="1" t="s">
        <v>41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25">
      <c r="A40" s="1">
        <v>1</v>
      </c>
      <c r="B40" s="1" t="s">
        <v>42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25">
      <c r="A41" s="1">
        <f>A40+1</f>
        <v>2</v>
      </c>
      <c r="B41" s="1" t="s">
        <v>43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25">
      <c r="A42" s="1">
        <f t="shared" ref="A42:A49" si="5">A41+1</f>
        <v>3</v>
      </c>
      <c r="B42" s="1" t="s">
        <v>44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25">
      <c r="A43" s="1">
        <f t="shared" si="5"/>
        <v>4</v>
      </c>
      <c r="B43" s="1" t="s">
        <v>45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25">
      <c r="A44" s="1">
        <f t="shared" si="5"/>
        <v>5</v>
      </c>
      <c r="B44" s="1" t="s">
        <v>46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25">
      <c r="A45" s="1">
        <f t="shared" si="5"/>
        <v>6</v>
      </c>
      <c r="B45" s="1" t="s">
        <v>47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25">
      <c r="A46" s="1">
        <f t="shared" si="5"/>
        <v>7</v>
      </c>
      <c r="B46" s="1" t="s">
        <v>48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25">
      <c r="A47" s="1">
        <f t="shared" si="5"/>
        <v>8</v>
      </c>
      <c r="B47" s="1" t="s">
        <v>49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25">
      <c r="A48" s="1">
        <f t="shared" si="5"/>
        <v>9</v>
      </c>
      <c r="B48" s="1" t="s">
        <v>50</v>
      </c>
      <c r="C48" s="13"/>
      <c r="D48" s="13"/>
      <c r="E48" s="13"/>
      <c r="F48" s="13"/>
      <c r="G48" s="13"/>
      <c r="H48" s="13"/>
      <c r="I48" s="30"/>
      <c r="J48" s="16"/>
    </row>
    <row r="49" spans="1:10" x14ac:dyDescent="0.25">
      <c r="A49" s="1">
        <f t="shared" si="5"/>
        <v>10</v>
      </c>
      <c r="B49" s="1" t="s">
        <v>51</v>
      </c>
      <c r="C49" s="13"/>
      <c r="D49" s="13"/>
      <c r="E49" s="13"/>
      <c r="F49" s="13"/>
      <c r="G49" s="13"/>
      <c r="H49" s="13"/>
      <c r="I49" s="30"/>
      <c r="J49" s="16"/>
    </row>
    <row r="50" spans="1:10" x14ac:dyDescent="0.25">
      <c r="G50" s="7"/>
      <c r="H50" s="7"/>
    </row>
    <row r="51" spans="1:10" x14ac:dyDescent="0.25">
      <c r="G51" s="7"/>
      <c r="H51" s="7"/>
    </row>
    <row r="52" spans="1:10" x14ac:dyDescent="0.25">
      <c r="G52" s="7"/>
      <c r="H52" s="7"/>
    </row>
    <row r="53" spans="1:10" x14ac:dyDescent="0.25">
      <c r="G53" s="7"/>
      <c r="H53" s="7"/>
    </row>
    <row r="54" spans="1:10" x14ac:dyDescent="0.25">
      <c r="G54" s="7"/>
      <c r="H54" s="7"/>
    </row>
    <row r="55" spans="1:10" x14ac:dyDescent="0.25">
      <c r="G55" s="7"/>
      <c r="H55" s="7"/>
    </row>
    <row r="56" spans="1:10" x14ac:dyDescent="0.25">
      <c r="G56" s="7"/>
      <c r="H56" s="7"/>
    </row>
    <row r="57" spans="1:10" x14ac:dyDescent="0.25">
      <c r="G57" s="7"/>
      <c r="H57" s="7"/>
    </row>
    <row r="58" spans="1:10" x14ac:dyDescent="0.25">
      <c r="G58" s="7"/>
      <c r="H58" s="7"/>
    </row>
    <row r="59" spans="1:10" x14ac:dyDescent="0.25">
      <c r="G59" s="7"/>
      <c r="H59" s="7"/>
    </row>
    <row r="60" spans="1:10" x14ac:dyDescent="0.25">
      <c r="G60" s="7"/>
      <c r="H60" s="7"/>
    </row>
    <row r="61" spans="1:10" x14ac:dyDescent="0.25">
      <c r="G61" s="7"/>
      <c r="H61" s="7"/>
    </row>
    <row r="62" spans="1:10" x14ac:dyDescent="0.25">
      <c r="G62" s="7"/>
      <c r="H62" s="7"/>
    </row>
    <row r="63" spans="1:10" x14ac:dyDescent="0.25">
      <c r="G63" s="7"/>
      <c r="H63" s="7"/>
    </row>
    <row r="64" spans="1:10" x14ac:dyDescent="0.25">
      <c r="G64" s="7"/>
      <c r="H64" s="7"/>
    </row>
    <row r="65" spans="7:8" x14ac:dyDescent="0.25">
      <c r="G65" s="7"/>
      <c r="H65" s="7"/>
    </row>
    <row r="66" spans="7:8" x14ac:dyDescent="0.25">
      <c r="G66" s="7"/>
      <c r="H66" s="7"/>
    </row>
    <row r="67" spans="7:8" x14ac:dyDescent="0.25">
      <c r="G67" s="7"/>
      <c r="H67" s="7"/>
    </row>
    <row r="68" spans="7:8" x14ac:dyDescent="0.25">
      <c r="G68" s="7"/>
      <c r="H68" s="7"/>
    </row>
    <row r="69" spans="7:8" x14ac:dyDescent="0.25">
      <c r="G69" s="7"/>
      <c r="H69" s="7"/>
    </row>
    <row r="70" spans="7:8" x14ac:dyDescent="0.25">
      <c r="G70" s="7"/>
      <c r="H70" s="7"/>
    </row>
    <row r="71" spans="7:8" x14ac:dyDescent="0.25">
      <c r="G71" s="7"/>
      <c r="H71" s="7"/>
    </row>
    <row r="72" spans="7:8" x14ac:dyDescent="0.25">
      <c r="G72" s="7"/>
      <c r="H72" s="7"/>
    </row>
    <row r="73" spans="7:8" x14ac:dyDescent="0.25">
      <c r="G73" s="7"/>
      <c r="H73" s="7"/>
    </row>
    <row r="74" spans="7:8" x14ac:dyDescent="0.25">
      <c r="G74" s="7"/>
      <c r="H74" s="7"/>
    </row>
    <row r="75" spans="7:8" x14ac:dyDescent="0.25">
      <c r="G75" s="7"/>
      <c r="H75" s="7"/>
    </row>
    <row r="76" spans="7:8" x14ac:dyDescent="0.25">
      <c r="G76" s="7"/>
      <c r="H76" s="7"/>
    </row>
    <row r="77" spans="7:8" x14ac:dyDescent="0.25">
      <c r="G77" s="7"/>
      <c r="H77" s="7"/>
    </row>
    <row r="78" spans="7:8" x14ac:dyDescent="0.25">
      <c r="G78" s="7"/>
      <c r="H78" s="7"/>
    </row>
    <row r="79" spans="7:8" x14ac:dyDescent="0.25">
      <c r="G79" s="7"/>
      <c r="H79" s="7"/>
    </row>
    <row r="80" spans="7:8" x14ac:dyDescent="0.25">
      <c r="G80" s="7"/>
      <c r="H80" s="7"/>
    </row>
    <row r="81" spans="7:8" x14ac:dyDescent="0.25">
      <c r="G81" s="7"/>
      <c r="H81" s="7"/>
    </row>
    <row r="82" spans="7:8" x14ac:dyDescent="0.25">
      <c r="G82" s="7"/>
      <c r="H82" s="7"/>
    </row>
    <row r="83" spans="7:8" x14ac:dyDescent="0.25">
      <c r="G83" s="7"/>
      <c r="H83" s="7"/>
    </row>
    <row r="84" spans="7:8" x14ac:dyDescent="0.25">
      <c r="G84" s="7"/>
      <c r="H84" s="7"/>
    </row>
    <row r="85" spans="7:8" x14ac:dyDescent="0.25">
      <c r="G85" s="7"/>
      <c r="H85" s="7"/>
    </row>
    <row r="86" spans="7:8" x14ac:dyDescent="0.25">
      <c r="G86" s="7"/>
      <c r="H86" s="7"/>
    </row>
    <row r="87" spans="7:8" x14ac:dyDescent="0.25">
      <c r="G87" s="7"/>
      <c r="H87" s="7"/>
    </row>
    <row r="88" spans="7:8" x14ac:dyDescent="0.25">
      <c r="G88" s="7"/>
      <c r="H88" s="7"/>
    </row>
    <row r="89" spans="7:8" x14ac:dyDescent="0.25">
      <c r="G89" s="7"/>
      <c r="H89" s="7"/>
    </row>
    <row r="90" spans="7:8" x14ac:dyDescent="0.25">
      <c r="G90" s="7"/>
      <c r="H90" s="7"/>
    </row>
    <row r="91" spans="7:8" x14ac:dyDescent="0.25">
      <c r="G91" s="7"/>
      <c r="H91" s="7"/>
    </row>
    <row r="92" spans="7:8" x14ac:dyDescent="0.25">
      <c r="G92" s="7"/>
      <c r="H92" s="7"/>
    </row>
    <row r="93" spans="7:8" x14ac:dyDescent="0.25">
      <c r="G93" s="7"/>
      <c r="H93" s="7"/>
    </row>
    <row r="94" spans="7:8" x14ac:dyDescent="0.25">
      <c r="G94" s="7"/>
      <c r="H94" s="7"/>
    </row>
    <row r="95" spans="7:8" x14ac:dyDescent="0.25">
      <c r="G95" s="7"/>
      <c r="H95" s="7"/>
    </row>
    <row r="96" spans="7:8" x14ac:dyDescent="0.25">
      <c r="G96" s="7"/>
      <c r="H96" s="7"/>
    </row>
    <row r="97" spans="7:8" x14ac:dyDescent="0.25">
      <c r="G97" s="7"/>
      <c r="H97" s="7"/>
    </row>
    <row r="98" spans="7:8" x14ac:dyDescent="0.25">
      <c r="G98" s="7"/>
      <c r="H98" s="7"/>
    </row>
    <row r="99" spans="7:8" x14ac:dyDescent="0.25">
      <c r="G99" s="7"/>
      <c r="H99" s="7"/>
    </row>
    <row r="100" spans="7:8" x14ac:dyDescent="0.25">
      <c r="G100" s="7"/>
      <c r="H100" s="7"/>
    </row>
    <row r="101" spans="7:8" x14ac:dyDescent="0.25">
      <c r="G101" s="7"/>
      <c r="H101" s="7"/>
    </row>
    <row r="102" spans="7:8" x14ac:dyDescent="0.25">
      <c r="G102" s="7"/>
      <c r="H102" s="7"/>
    </row>
    <row r="103" spans="7:8" x14ac:dyDescent="0.25">
      <c r="G103" s="7"/>
      <c r="H103" s="7"/>
    </row>
    <row r="104" spans="7:8" x14ac:dyDescent="0.25">
      <c r="G104" s="7"/>
      <c r="H104" s="7"/>
    </row>
    <row r="105" spans="7:8" x14ac:dyDescent="0.25">
      <c r="G105" s="7"/>
      <c r="H105" s="7"/>
    </row>
    <row r="106" spans="7:8" x14ac:dyDescent="0.25">
      <c r="G106" s="7"/>
      <c r="H106" s="7"/>
    </row>
    <row r="107" spans="7:8" x14ac:dyDescent="0.25">
      <c r="G107" s="7"/>
      <c r="H107" s="7"/>
    </row>
    <row r="108" spans="7:8" x14ac:dyDescent="0.25">
      <c r="G108" s="7"/>
      <c r="H108" s="7"/>
    </row>
    <row r="109" spans="7:8" x14ac:dyDescent="0.25">
      <c r="G109" s="7"/>
      <c r="H109" s="7"/>
    </row>
    <row r="110" spans="7:8" x14ac:dyDescent="0.25">
      <c r="G110" s="7"/>
      <c r="H110" s="7"/>
    </row>
    <row r="111" spans="7:8" x14ac:dyDescent="0.25">
      <c r="G111" s="7"/>
      <c r="H111" s="7"/>
    </row>
    <row r="112" spans="7:8" x14ac:dyDescent="0.25">
      <c r="G112" s="7"/>
      <c r="H112" s="7"/>
    </row>
    <row r="113" spans="7:8" x14ac:dyDescent="0.25">
      <c r="G113" s="7"/>
      <c r="H113" s="7"/>
    </row>
    <row r="114" spans="7:8" x14ac:dyDescent="0.25">
      <c r="G114" s="7"/>
      <c r="H114" s="7"/>
    </row>
    <row r="115" spans="7:8" x14ac:dyDescent="0.25">
      <c r="G115" s="7"/>
      <c r="H115" s="7"/>
    </row>
    <row r="116" spans="7:8" x14ac:dyDescent="0.25">
      <c r="G116" s="7"/>
      <c r="H116" s="7"/>
    </row>
    <row r="117" spans="7:8" x14ac:dyDescent="0.25">
      <c r="G117" s="7"/>
      <c r="H117" s="7"/>
    </row>
    <row r="118" spans="7:8" x14ac:dyDescent="0.25">
      <c r="G118" s="7"/>
      <c r="H118" s="7"/>
    </row>
    <row r="119" spans="7:8" x14ac:dyDescent="0.25">
      <c r="G119" s="7"/>
      <c r="H119" s="7"/>
    </row>
    <row r="120" spans="7:8" x14ac:dyDescent="0.25">
      <c r="G120" s="7"/>
      <c r="H120" s="7"/>
    </row>
    <row r="121" spans="7:8" x14ac:dyDescent="0.25">
      <c r="G121" s="7"/>
      <c r="H121" s="7"/>
    </row>
    <row r="122" spans="7:8" x14ac:dyDescent="0.25">
      <c r="G122" s="7"/>
      <c r="H122" s="7"/>
    </row>
    <row r="123" spans="7:8" x14ac:dyDescent="0.25">
      <c r="G123" s="7"/>
      <c r="H123" s="7"/>
    </row>
    <row r="124" spans="7:8" x14ac:dyDescent="0.25">
      <c r="G124" s="7"/>
      <c r="H124" s="7"/>
    </row>
    <row r="125" spans="7:8" x14ac:dyDescent="0.25">
      <c r="G125" s="7"/>
      <c r="H125" s="7"/>
    </row>
    <row r="126" spans="7:8" x14ac:dyDescent="0.25">
      <c r="G126" s="7"/>
      <c r="H126" s="7"/>
    </row>
    <row r="127" spans="7:8" x14ac:dyDescent="0.25">
      <c r="G127" s="7"/>
      <c r="H127" s="7"/>
    </row>
    <row r="128" spans="7:8" x14ac:dyDescent="0.25">
      <c r="G128" s="7"/>
      <c r="H128" s="7"/>
    </row>
    <row r="129" spans="7:8" x14ac:dyDescent="0.25">
      <c r="G129" s="7"/>
      <c r="H129" s="7"/>
    </row>
    <row r="130" spans="7:8" x14ac:dyDescent="0.25">
      <c r="G130" s="7"/>
      <c r="H130" s="7"/>
    </row>
    <row r="131" spans="7:8" x14ac:dyDescent="0.25">
      <c r="G131" s="7"/>
      <c r="H131" s="7"/>
    </row>
    <row r="132" spans="7:8" x14ac:dyDescent="0.25">
      <c r="G132" s="7"/>
      <c r="H132" s="7"/>
    </row>
    <row r="133" spans="7:8" x14ac:dyDescent="0.25">
      <c r="G133" s="7"/>
      <c r="H133" s="7"/>
    </row>
    <row r="134" spans="7:8" x14ac:dyDescent="0.25">
      <c r="G134" s="7"/>
      <c r="H134" s="7"/>
    </row>
  </sheetData>
  <sheetProtection formatCells="0" formatColumns="0" formatRows="0" selectLockedCells="1"/>
  <mergeCells count="2">
    <mergeCell ref="B9:H9"/>
    <mergeCell ref="K22:U22"/>
  </mergeCells>
  <conditionalFormatting sqref="A24">
    <cfRule type="notContainsBlanks" dxfId="6" priority="6">
      <formula>LEN(TRIM(A24))&gt;0</formula>
    </cfRule>
  </conditionalFormatting>
  <conditionalFormatting sqref="A29:C31">
    <cfRule type="notContainsBlanks" dxfId="5" priority="3">
      <formula>LEN(TRIM(A29))&gt;0</formula>
    </cfRule>
  </conditionalFormatting>
  <conditionalFormatting sqref="C24">
    <cfRule type="notContainsBlanks" dxfId="4" priority="4">
      <formula>LEN(TRIM(C24))&gt;0</formula>
    </cfRule>
  </conditionalFormatting>
  <conditionalFormatting sqref="F24">
    <cfRule type="notContainsBlanks" dxfId="3" priority="2">
      <formula>LEN(TRIM(F24))&gt;0</formula>
    </cfRule>
  </conditionalFormatting>
  <conditionalFormatting sqref="F29:F32">
    <cfRule type="notContainsBlanks" dxfId="2" priority="1">
      <formula>LEN(TRIM(F29))&gt;0</formula>
    </cfRule>
  </conditionalFormatting>
  <conditionalFormatting sqref="J24:J36">
    <cfRule type="cellIs" dxfId="1" priority="13" operator="equal">
      <formula>$D$16</formula>
    </cfRule>
    <cfRule type="cellIs" dxfId="0" priority="14" operator="equal">
      <formula>$D$16</formula>
    </cfRule>
  </conditionalFormatting>
  <dataValidations count="1">
    <dataValidation showInputMessage="1" showErrorMessage="1" sqref="A24 A29:C30 C24 F29:F32 F24" xr:uid="{2634F1BD-1A97-41D3-B620-7B499D497FD3}"/>
  </dataValidations>
  <hyperlinks>
    <hyperlink ref="F10" r:id="rId1" xr:uid="{13939B88-F752-4F94-9E63-248BF6BABC71}"/>
    <hyperlink ref="F11" r:id="rId2" xr:uid="{61B756CF-E67A-490B-9CB8-E1C94259D4D9}"/>
    <hyperlink ref="F12" r:id="rId3" xr:uid="{A2AA79F2-3108-4838-B978-C8388910560F}"/>
    <hyperlink ref="F24" r:id="rId4" xr:uid="{A1454D53-BC41-439D-887F-5432CDAB14D0}"/>
    <hyperlink ref="F33" r:id="rId5" xr:uid="{270C1972-C0AC-4E92-A8B9-F781D9ACA6E8}"/>
    <hyperlink ref="F26" r:id="rId6" xr:uid="{2158D61C-56A8-492B-8333-61CC3283885C}"/>
    <hyperlink ref="F28" r:id="rId7" xr:uid="{18750D5A-68B7-4086-B3AD-D86F0BE5C29E}"/>
    <hyperlink ref="F35" r:id="rId8" xr:uid="{1BF2AA3A-B6B0-49E2-86FD-5A6910E10967}"/>
    <hyperlink ref="F30" r:id="rId9" xr:uid="{C3C197F5-D651-4811-92A3-4A5F436CCC97}"/>
    <hyperlink ref="F32" r:id="rId10" xr:uid="{5C6DA1D6-4A5E-48DB-83DC-248E825A4E06}"/>
    <hyperlink ref="F31" r:id="rId11" xr:uid="{79C61B9A-4B7B-4E39-B10B-708CB879E83C}"/>
    <hyperlink ref="F34" r:id="rId12" xr:uid="{5318EEE7-EAD7-4371-817F-5D1BB26E148C}"/>
    <hyperlink ref="F27" r:id="rId13" xr:uid="{30CFB1C5-D99E-412A-B8F2-968E9F577156}"/>
    <hyperlink ref="F25" r:id="rId14" xr:uid="{01093AD8-0B9C-4FA7-BA73-297F8C7EA390}"/>
    <hyperlink ref="F29" r:id="rId15" xr:uid="{A42A305A-F1CA-47F4-89BA-804B4ECB228A}"/>
    <hyperlink ref="F36" r:id="rId16" xr:uid="{66F00808-A9B6-410A-A4B8-AEDFED4E46DE}"/>
    <hyperlink ref="F13" r:id="rId17" xr:uid="{BB89E421-2861-4EEA-AE34-01D6E2ECCD6B}"/>
  </hyperlinks>
  <pageMargins left="0.7" right="0.7" top="0.75" bottom="0.75" header="0.3" footer="0.3"/>
  <pageSetup orientation="portrait" r:id="rId18"/>
  <drawing r:id="rId19"/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40A37-C627-4CA9-A8F9-12A9F731889B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5e7ef9d6-5cfa-4bac-be03-d673effde297"/>
    <ds:schemaRef ds:uri="bf092b8a-d247-46ad-b0eb-ddc102dee59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Jose Fernando Cortes Monge</cp:lastModifiedBy>
  <cp:revision/>
  <dcterms:created xsi:type="dcterms:W3CDTF">2016-01-13T15:01:11Z</dcterms:created>
  <dcterms:modified xsi:type="dcterms:W3CDTF">2024-08-01T14:56:45Z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