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0FC4952D-4244-4C1C-9616-31056F15B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<sst xmlns="http://schemas.openxmlformats.org/spreadsheetml/2006/main" count="27" uniqueCount="27">
  <si>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</si>
  <si>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</si>
  <si>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</si>
  <si>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</si>
  <si>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</si>
  <si>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</si>
  <si>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</si>
  <si>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</si>
  <si>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</si>
  <si>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</si>
  <si>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</si>
  <si>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</si>
  <si>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</si>
  <si>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</si>
  <si>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</si>
  <si>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</si>
  <si>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</si>
  <si>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</si>
  <si>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</si>
  <si>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</si>
  <si>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</si>
  <si>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</si>
  <si>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</si>
  <si>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</si>
  <si>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COFFEE PLACE</t>
  </si>
  <si>
    <t>CTP SAN JUAN SUR</t>
  </si>
  <si>
    <t>WILLIAM FLORES BENAVIDES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</si>
</sst>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114000</c:v>
                </c:pt>
                <c:pt idx="1">
                  <c:v>110000</c:v>
                </c:pt>
                <c:pt idx="2">
                  <c:v>135000</c:v>
                </c:pt>
                <c:pt idx="3">
                  <c:v>140000</c:v>
                </c:pt>
                <c:pt idx="4">
                  <c:v>135000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2" workbookViewId="0">
      <selection activeCell="H26" sqref="H26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2000</v>
      </c>
      <c r="B21" s="3">
        <v>2</v>
      </c>
      <c r="C21" s="3">
        <v>1</v>
      </c>
      <c r="D21" s="9">
        <f>+B21-C21</f>
        <v>1</v>
      </c>
      <c r="E21" s="3">
        <v>1</v>
      </c>
      <c r="F21" s="9">
        <f>+B21-E21</f>
        <v>1</v>
      </c>
      <c r="G21" s="3"/>
      <c r="H21" s="3">
        <v>58</v>
      </c>
      <c r="I21" s="3"/>
      <c r="J21" s="3"/>
      <c r="K21" s="3"/>
      <c r="L21" s="3"/>
      <c r="M21" s="3"/>
      <c r="N21" s="9">
        <f t="shared" ref="N21:N30" si="0">+N22+B21</f>
        <v>57</v>
      </c>
      <c r="O21" s="10">
        <f t="shared" ref="O21:O31" si="1">+N21*A21</f>
        <v>114000</v>
      </c>
      <c r="P21" s="10">
        <f>+O21-($C$17*N21)</f>
        <v>114000</v>
      </c>
    </row>
    <row r="22" spans="1:16" x14ac:dyDescent="0.25">
      <c r="A22" s="4">
        <v>2000</v>
      </c>
      <c r="B22" s="3">
        <v>10</v>
      </c>
      <c r="C22" s="3">
        <v>3</v>
      </c>
      <c r="D22" s="9">
        <f t="shared" ref="D22:D31" si="2">+B22-C22</f>
        <v>7</v>
      </c>
      <c r="E22" s="3">
        <v>3</v>
      </c>
      <c r="F22" s="9">
        <f t="shared" ref="F22:F31" si="3">+B22-E22</f>
        <v>7</v>
      </c>
      <c r="G22" s="3"/>
      <c r="H22" s="3">
        <v>58</v>
      </c>
      <c r="I22" s="3"/>
      <c r="J22" s="3"/>
      <c r="K22" s="3"/>
      <c r="L22" s="3"/>
      <c r="M22" s="3"/>
      <c r="N22" s="9">
        <f t="shared" si="0"/>
        <v>55</v>
      </c>
      <c r="O22" s="10">
        <f t="shared" si="1"/>
        <v>110000</v>
      </c>
      <c r="P22" s="10">
        <f t="shared" ref="P22:P31" si="4">+O22-($C$17*N22)</f>
        <v>110000</v>
      </c>
    </row>
    <row r="23" spans="1:16" x14ac:dyDescent="0.25">
      <c r="A23" s="4">
        <v>3000</v>
      </c>
      <c r="B23" s="3">
        <v>10</v>
      </c>
      <c r="C23" s="3">
        <v>2</v>
      </c>
      <c r="D23" s="9">
        <f t="shared" si="2"/>
        <v>8</v>
      </c>
      <c r="E23" s="3">
        <v>2</v>
      </c>
      <c r="F23" s="9">
        <f t="shared" si="3"/>
        <v>8</v>
      </c>
      <c r="G23" s="3"/>
      <c r="H23" s="3">
        <v>58</v>
      </c>
      <c r="I23" s="3"/>
      <c r="J23" s="3"/>
      <c r="K23" s="3"/>
      <c r="L23" s="3"/>
      <c r="M23" s="3"/>
      <c r="N23" s="9">
        <f t="shared" si="0"/>
        <v>45</v>
      </c>
      <c r="O23" s="10">
        <f t="shared" si="1"/>
        <v>135000</v>
      </c>
      <c r="P23" s="10">
        <f t="shared" si="4"/>
        <v>135000</v>
      </c>
    </row>
    <row r="24" spans="1:16" x14ac:dyDescent="0.25">
      <c r="A24" s="4">
        <v>4000</v>
      </c>
      <c r="B24" s="3">
        <v>8</v>
      </c>
      <c r="C24" s="3">
        <v>5</v>
      </c>
      <c r="D24" s="9">
        <f t="shared" si="2"/>
        <v>3</v>
      </c>
      <c r="E24" s="3">
        <v>5</v>
      </c>
      <c r="F24" s="9">
        <f t="shared" si="3"/>
        <v>3</v>
      </c>
      <c r="G24" s="3"/>
      <c r="H24" s="3">
        <v>58</v>
      </c>
      <c r="I24" s="3"/>
      <c r="J24" s="3"/>
      <c r="K24" s="3"/>
      <c r="L24" s="3"/>
      <c r="M24" s="3"/>
      <c r="N24" s="9">
        <f t="shared" si="0"/>
        <v>35</v>
      </c>
      <c r="O24" s="10">
        <f t="shared" si="1"/>
        <v>140000</v>
      </c>
      <c r="P24" s="10">
        <f t="shared" si="4"/>
        <v>140000</v>
      </c>
    </row>
    <row r="25" spans="1:16" x14ac:dyDescent="0.25">
      <c r="A25" s="4">
        <v>5000</v>
      </c>
      <c r="B25" s="3">
        <v>27</v>
      </c>
      <c r="C25" s="3">
        <v>11</v>
      </c>
      <c r="D25" s="9">
        <f t="shared" si="2"/>
        <v>16</v>
      </c>
      <c r="E25" s="3">
        <v>11</v>
      </c>
      <c r="F25" s="9">
        <f t="shared" si="3"/>
        <v>16</v>
      </c>
      <c r="G25" s="3"/>
      <c r="H25" s="3">
        <v>58</v>
      </c>
      <c r="I25" s="3"/>
      <c r="J25" s="3"/>
      <c r="K25" s="3"/>
      <c r="L25" s="3"/>
      <c r="M25" s="3"/>
      <c r="N25" s="9">
        <f t="shared" si="0"/>
        <v>27</v>
      </c>
      <c r="O25" s="10">
        <f t="shared" si="1"/>
        <v>135000</v>
      </c>
      <c r="P25" s="10">
        <f t="shared" si="4"/>
        <v>135000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</cp:lastModifiedBy>
  <cp:revision/>
  <dcterms:created xsi:type="dcterms:W3CDTF">2014-01-09T17:24:36Z</dcterms:created>
  <dcterms:modified xsi:type="dcterms:W3CDTF">2024-09-10T13:20:09Z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