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523" documentId="13_ncr:1_{979040C5-C5CA-44B5-8B4E-5DB09152DDAB}" xr6:coauthVersionLast="47" xr6:coauthVersionMax="47" xr10:uidLastSave="{DB1160C1-8883-4F8F-A1EC-D234A8EC73C6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/>
  <c r="F44" i="1" s="1"/>
</calcChain>
</file>

<file path=xl/sharedStrings.xml><?xml version="1.0" encoding="utf-8"?>
<sst xmlns="http://schemas.openxmlformats.org/spreadsheetml/2006/main" count="53" uniqueCount="52">
  <si>
    <t>Nombre de la empresa:</t>
  </si>
  <si>
    <t>Pizzatato</t>
  </si>
  <si>
    <t>Centro educativo:</t>
  </si>
  <si>
    <t>CTP Pacayas</t>
  </si>
  <si>
    <t>Nombre del tutor:</t>
  </si>
  <si>
    <t xml:space="preserve">Asdrúbal Jiménez Herrera 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</si>
  <si>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</si>
  <si>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</si>
  <si>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</si>
  <si>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</si>
  <si>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</si>
  <si>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</si>
  <si>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</si>
  <si>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 xml:space="preserve">Papa </t>
  </si>
  <si>
    <t>7500 kg</t>
  </si>
  <si>
    <t>Huevos</t>
  </si>
  <si>
    <t>1 kg</t>
  </si>
  <si>
    <t>Mantequilla</t>
  </si>
  <si>
    <t>460 g</t>
  </si>
  <si>
    <t>Sal</t>
  </si>
  <si>
    <t>500 g</t>
  </si>
  <si>
    <t>Pimienta negra</t>
  </si>
  <si>
    <t>100 g</t>
  </si>
  <si>
    <t xml:space="preserve">Salsa de tomate </t>
  </si>
  <si>
    <t>4000g</t>
  </si>
  <si>
    <t>Queso mozarella</t>
  </si>
  <si>
    <t>2.5 kg</t>
  </si>
  <si>
    <t>Peperoni</t>
  </si>
  <si>
    <t xml:space="preserve">Hongos </t>
  </si>
  <si>
    <t>2.84 kg</t>
  </si>
  <si>
    <t>Empaque</t>
  </si>
  <si>
    <t>15 uni</t>
  </si>
  <si>
    <t>Papel Encerado</t>
  </si>
  <si>
    <t>100 m</t>
  </si>
  <si>
    <t>Mantenimiento</t>
  </si>
  <si>
    <t>1 por dia</t>
  </si>
  <si>
    <t>Transporte</t>
  </si>
  <si>
    <t>8 por dia</t>
  </si>
  <si>
    <t>Trabajo extra</t>
  </si>
  <si>
    <t>2 horas</t>
  </si>
  <si>
    <t>COSTO VARIABLE UNITARIO</t>
  </si>
  <si>
    <t>Descripción de costos fijos</t>
  </si>
  <si>
    <t>Monto</t>
  </si>
  <si>
    <t>Electricidad</t>
  </si>
  <si>
    <t xml:space="preserve">Agua </t>
  </si>
  <si>
    <t xml:space="preserve">Salarios </t>
  </si>
  <si>
    <t>PUNTO DE EQUILIBRIO</t>
  </si>
  <si>
    <t>UNIDADES</t>
  </si>
  <si>
    <t>Seguros</t>
  </si>
  <si>
    <t>Alquiler</t>
  </si>
  <si>
    <t>COLONES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</si>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</sst>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Followed Hyperlink" xfId="12" builtinId="9" hidden="1"/>
    <cellStyle name="Followed Hyperlink" xfId="10" builtinId="9" hidden="1"/>
    <cellStyle name="Followed Hyperlink" xfId="6" builtinId="9" hidden="1"/>
    <cellStyle name="Followed Hyperlink" xfId="2" builtinId="9" hidden="1"/>
    <cellStyle name="Followed Hyperlink" xfId="8" builtinId="9" hidden="1"/>
    <cellStyle name="Followed Hyperlink" xfId="14" builtinId="9" hidden="1"/>
    <cellStyle name="Followed Hyperlink" xfId="4" builtinId="9" hidden="1"/>
    <cellStyle name="Hyperlink" xfId="11" builtinId="8" hidden="1"/>
    <cellStyle name="Hyperlink" xfId="5" builtinId="8" hidden="1"/>
    <cellStyle name="Hyperlink" xfId="7" builtinId="8" hidden="1"/>
    <cellStyle name="Hyperlink" xfId="9" builtinId="8" hidden="1"/>
    <cellStyle name="Hyperlink" xfId="1" builtinId="8" hidden="1"/>
    <cellStyle name="Hyperlink" xfId="3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7" zoomScale="80" zoomScaleNormal="80" workbookViewId="0">
      <selection activeCell="F51" sqref="F51"/>
    </sheetView>
  </sheetViews>
  <sheetFormatPr defaultColWidth="10.85546875" defaultRowHeight="1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>
      <c r="A10" s="1" t="s">
        <v>0</v>
      </c>
      <c r="C10" s="23" t="s">
        <v>1</v>
      </c>
      <c r="D10" s="23"/>
      <c r="E10" s="23"/>
    </row>
    <row r="11" spans="1:6">
      <c r="A11" s="1" t="s">
        <v>2</v>
      </c>
      <c r="C11" s="23" t="s">
        <v>3</v>
      </c>
      <c r="D11" s="23"/>
      <c r="E11" s="23"/>
    </row>
    <row r="12" spans="1:6">
      <c r="A12" s="1" t="s">
        <v>4</v>
      </c>
      <c r="C12" s="23" t="s">
        <v>5</v>
      </c>
      <c r="D12" s="23"/>
      <c r="E12" s="23"/>
    </row>
    <row r="13" spans="1:6">
      <c r="A13" s="2"/>
      <c r="B13" s="2"/>
    </row>
    <row r="14" spans="1:6">
      <c r="A14" s="14" t="s">
        <v>6</v>
      </c>
      <c r="B14" s="14"/>
      <c r="C14" s="14"/>
      <c r="D14" s="14"/>
      <c r="E14" s="14"/>
      <c r="F14" s="14"/>
    </row>
    <row r="15" spans="1:6" ht="15.75" thickBot="1"/>
    <row r="16" spans="1:6" ht="15.75" thickBot="1">
      <c r="A16" s="25" t="s">
        <v>7</v>
      </c>
      <c r="B16" s="26"/>
      <c r="C16" s="5">
        <v>13000</v>
      </c>
    </row>
    <row r="19" spans="1:6">
      <c r="A19" s="24" t="s">
        <v>8</v>
      </c>
      <c r="B19" s="24"/>
      <c r="C19" s="15" t="s">
        <v>9</v>
      </c>
      <c r="D19" s="15" t="s">
        <v>10</v>
      </c>
      <c r="E19" s="15" t="s">
        <v>11</v>
      </c>
      <c r="F19" s="15" t="s">
        <v>12</v>
      </c>
    </row>
    <row r="20" spans="1:6" ht="30.95" customHeight="1">
      <c r="A20" s="24"/>
      <c r="B20" s="24"/>
      <c r="C20" s="15"/>
      <c r="D20" s="15"/>
      <c r="E20" s="15"/>
      <c r="F20" s="15"/>
    </row>
    <row r="21" spans="1:6">
      <c r="A21" s="16" t="s">
        <v>13</v>
      </c>
      <c r="B21" s="16"/>
      <c r="C21" s="4" t="s">
        <v>14</v>
      </c>
      <c r="D21" s="5">
        <v>56000</v>
      </c>
      <c r="E21" s="4">
        <v>15</v>
      </c>
      <c r="F21" s="7">
        <f>+D21/E21</f>
        <v>3733.3333333333335</v>
      </c>
    </row>
    <row r="22" spans="1:6">
      <c r="A22" s="16" t="s">
        <v>15</v>
      </c>
      <c r="B22" s="16"/>
      <c r="C22" s="4" t="s">
        <v>16</v>
      </c>
      <c r="D22" s="5">
        <v>16500</v>
      </c>
      <c r="E22" s="4">
        <v>15</v>
      </c>
      <c r="F22" s="7">
        <f>+D22/E22</f>
        <v>1100</v>
      </c>
    </row>
    <row r="23" spans="1:6">
      <c r="A23" s="16" t="s">
        <v>17</v>
      </c>
      <c r="B23" s="16"/>
      <c r="C23" s="4" t="s">
        <v>18</v>
      </c>
      <c r="D23" s="5">
        <v>4400</v>
      </c>
      <c r="E23" s="4">
        <v>15</v>
      </c>
      <c r="F23" s="7">
        <f t="shared" ref="F23:F34" si="0">+D23/E23</f>
        <v>293.33333333333331</v>
      </c>
    </row>
    <row r="24" spans="1:6">
      <c r="A24" s="16" t="s">
        <v>19</v>
      </c>
      <c r="B24" s="16"/>
      <c r="C24" s="8" t="s">
        <v>20</v>
      </c>
      <c r="D24" s="9">
        <v>500</v>
      </c>
      <c r="E24" s="4">
        <v>15</v>
      </c>
      <c r="F24" s="7">
        <f t="shared" si="0"/>
        <v>33.333333333333336</v>
      </c>
    </row>
    <row r="25" spans="1:6">
      <c r="A25" s="16" t="s">
        <v>21</v>
      </c>
      <c r="B25" s="16"/>
      <c r="C25" s="4" t="s">
        <v>22</v>
      </c>
      <c r="D25" s="5">
        <v>700</v>
      </c>
      <c r="E25" s="4">
        <v>15</v>
      </c>
      <c r="F25" s="7">
        <f t="shared" si="0"/>
        <v>46.666666666666664</v>
      </c>
    </row>
    <row r="26" spans="1:6">
      <c r="A26" s="16" t="s">
        <v>23</v>
      </c>
      <c r="B26" s="16"/>
      <c r="C26" s="4" t="s">
        <v>24</v>
      </c>
      <c r="D26" s="5">
        <v>4895</v>
      </c>
      <c r="E26" s="4">
        <v>15</v>
      </c>
      <c r="F26" s="7">
        <f t="shared" si="0"/>
        <v>326.33333333333331</v>
      </c>
    </row>
    <row r="27" spans="1:6">
      <c r="A27" s="16" t="s">
        <v>25</v>
      </c>
      <c r="B27" s="16"/>
      <c r="C27" s="4" t="s">
        <v>26</v>
      </c>
      <c r="D27" s="5">
        <v>9295</v>
      </c>
      <c r="E27" s="4">
        <v>15</v>
      </c>
      <c r="F27" s="7">
        <f t="shared" si="0"/>
        <v>619.66666666666663</v>
      </c>
    </row>
    <row r="28" spans="1:6">
      <c r="A28" s="16" t="s">
        <v>27</v>
      </c>
      <c r="B28" s="16"/>
      <c r="C28" s="4" t="s">
        <v>16</v>
      </c>
      <c r="D28" s="5">
        <v>8995</v>
      </c>
      <c r="E28" s="4">
        <v>15</v>
      </c>
      <c r="F28" s="7">
        <f t="shared" si="0"/>
        <v>599.66666666666663</v>
      </c>
    </row>
    <row r="29" spans="1:6">
      <c r="A29" s="16" t="s">
        <v>28</v>
      </c>
      <c r="B29" s="16"/>
      <c r="C29" s="4" t="s">
        <v>29</v>
      </c>
      <c r="D29" s="5">
        <v>5895</v>
      </c>
      <c r="E29" s="4">
        <v>15</v>
      </c>
      <c r="F29" s="7">
        <f t="shared" si="0"/>
        <v>393</v>
      </c>
    </row>
    <row r="30" spans="1:6">
      <c r="A30" s="16" t="s">
        <v>30</v>
      </c>
      <c r="B30" s="16"/>
      <c r="C30" s="4" t="s">
        <v>31</v>
      </c>
      <c r="D30" s="5">
        <v>15000</v>
      </c>
      <c r="E30" s="4">
        <v>15</v>
      </c>
      <c r="F30" s="7">
        <f t="shared" si="0"/>
        <v>1000</v>
      </c>
    </row>
    <row r="31" spans="1:6">
      <c r="A31" s="16" t="s">
        <v>32</v>
      </c>
      <c r="B31" s="16"/>
      <c r="C31" s="4" t="s">
        <v>33</v>
      </c>
      <c r="D31" s="5">
        <v>3000</v>
      </c>
      <c r="E31" s="4">
        <v>15</v>
      </c>
      <c r="F31" s="7">
        <f t="shared" si="0"/>
        <v>200</v>
      </c>
    </row>
    <row r="32" spans="1:6">
      <c r="A32" s="16" t="s">
        <v>34</v>
      </c>
      <c r="B32" s="16"/>
      <c r="C32" s="4" t="s">
        <v>35</v>
      </c>
      <c r="D32" s="5">
        <v>20000</v>
      </c>
      <c r="E32" s="4">
        <v>15</v>
      </c>
      <c r="F32" s="7">
        <f t="shared" si="0"/>
        <v>1333.3333333333333</v>
      </c>
    </row>
    <row r="33" spans="1:10">
      <c r="A33" s="16" t="s">
        <v>36</v>
      </c>
      <c r="B33" s="16"/>
      <c r="C33" s="4" t="s">
        <v>37</v>
      </c>
      <c r="D33" s="5">
        <v>12000</v>
      </c>
      <c r="E33" s="4">
        <v>15</v>
      </c>
      <c r="F33" s="7">
        <f t="shared" si="0"/>
        <v>800</v>
      </c>
    </row>
    <row r="34" spans="1:10">
      <c r="A34" s="16" t="s">
        <v>38</v>
      </c>
      <c r="B34" s="16"/>
      <c r="C34" s="4" t="s">
        <v>39</v>
      </c>
      <c r="D34" s="5">
        <v>6400</v>
      </c>
      <c r="E34" s="4">
        <v>15</v>
      </c>
      <c r="F34" s="7">
        <f t="shared" si="0"/>
        <v>426.66666666666669</v>
      </c>
    </row>
    <row r="35" spans="1:10">
      <c r="A35" s="17" t="s">
        <v>40</v>
      </c>
      <c r="B35" s="18"/>
      <c r="C35" s="18"/>
      <c r="D35" s="18"/>
      <c r="E35" s="19"/>
      <c r="F35" s="6">
        <f>SUMIF(F21:F34,"&gt;0")</f>
        <v>10905.333333333334</v>
      </c>
    </row>
    <row r="38" spans="1:10">
      <c r="A38" s="24" t="s">
        <v>41</v>
      </c>
      <c r="B38" s="24"/>
      <c r="C38" s="15" t="s">
        <v>42</v>
      </c>
    </row>
    <row r="39" spans="1:10">
      <c r="A39" s="24"/>
      <c r="B39" s="24"/>
      <c r="C39" s="15"/>
    </row>
    <row r="40" spans="1:10">
      <c r="A40" s="16" t="s">
        <v>43</v>
      </c>
      <c r="B40" s="16"/>
      <c r="C40" s="5">
        <v>130000</v>
      </c>
      <c r="J40" s="3"/>
    </row>
    <row r="41" spans="1:10" ht="15.75" thickBot="1">
      <c r="A41" s="16" t="s">
        <v>44</v>
      </c>
      <c r="B41" s="16"/>
      <c r="C41" s="5">
        <v>50000</v>
      </c>
    </row>
    <row r="42" spans="1:10">
      <c r="A42" s="16" t="s">
        <v>45</v>
      </c>
      <c r="B42" s="16"/>
      <c r="C42" s="5">
        <v>400000</v>
      </c>
      <c r="E42" s="20" t="s">
        <v>46</v>
      </c>
      <c r="F42" s="11">
        <f>+ROUNDUP(C55/(C16-F35),0)</f>
        <v>516</v>
      </c>
      <c r="G42" s="10" t="s">
        <v>47</v>
      </c>
      <c r="J42" s="3"/>
    </row>
    <row r="43" spans="1:10" ht="15.75" thickBot="1">
      <c r="A43" s="16" t="s">
        <v>48</v>
      </c>
      <c r="B43" s="16"/>
      <c r="C43" s="5">
        <v>300000</v>
      </c>
      <c r="E43" s="21"/>
      <c r="F43" s="12"/>
      <c r="G43" s="10"/>
    </row>
    <row r="44" spans="1:10" ht="14.45" customHeight="1">
      <c r="A44" s="16" t="s">
        <v>49</v>
      </c>
      <c r="B44" s="16"/>
      <c r="C44" s="5">
        <v>200000</v>
      </c>
      <c r="E44" s="21"/>
      <c r="F44" s="13">
        <f>+C16*F42</f>
        <v>6708000</v>
      </c>
      <c r="G44" s="10" t="s">
        <v>50</v>
      </c>
    </row>
    <row r="45" spans="1:10" ht="15.75" thickBot="1">
      <c r="A45" s="16"/>
      <c r="B45" s="16"/>
      <c r="C45" s="5"/>
      <c r="E45" s="22"/>
      <c r="F45" s="12"/>
      <c r="G45" s="10"/>
    </row>
    <row r="46" spans="1:10">
      <c r="A46" s="16"/>
      <c r="B46" s="16"/>
      <c r="C46" s="5"/>
    </row>
    <row r="47" spans="1:10">
      <c r="A47" s="16"/>
      <c r="B47" s="16"/>
      <c r="C47" s="5"/>
    </row>
    <row r="48" spans="1:10">
      <c r="A48" s="16"/>
      <c r="B48" s="16"/>
      <c r="C48" s="5"/>
    </row>
    <row r="49" spans="1:3">
      <c r="A49" s="16"/>
      <c r="B49" s="16"/>
      <c r="C49" s="5"/>
    </row>
    <row r="50" spans="1:3">
      <c r="A50" s="16"/>
      <c r="B50" s="16"/>
      <c r="C50" s="5"/>
    </row>
    <row r="51" spans="1:3">
      <c r="A51" s="16"/>
      <c r="B51" s="16"/>
      <c r="C51" s="5"/>
    </row>
    <row r="52" spans="1:3">
      <c r="A52" s="16"/>
      <c r="B52" s="16"/>
      <c r="C52" s="5"/>
    </row>
    <row r="53" spans="1:3">
      <c r="A53" s="16"/>
      <c r="B53" s="16"/>
      <c r="C53" s="5"/>
    </row>
    <row r="54" spans="1:3">
      <c r="A54" s="16"/>
      <c r="B54" s="16"/>
      <c r="C54" s="5"/>
    </row>
    <row r="55" spans="1:3">
      <c r="A55" s="17" t="s">
        <v>51</v>
      </c>
      <c r="B55" s="19"/>
      <c r="C55" s="6">
        <f>SUM(C40:C54)</f>
        <v>1080000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8DDF6137D654DB1670403BA241E1A" ma:contentTypeVersion="4" ma:contentTypeDescription="Crear nuevo documento." ma:contentTypeScope="" ma:versionID="cd0c1e8413d89c48dc853ac8a866118f">
  <xsd:schema xmlns:xsd="http://www.w3.org/2001/XMLSchema" xmlns:xs="http://www.w3.org/2001/XMLSchema" xmlns:p="http://schemas.microsoft.com/office/2006/metadata/properties" xmlns:ns2="bbaf5359-9b18-4419-af1e-a674d21d362f" targetNamespace="http://schemas.microsoft.com/office/2006/metadata/properties" ma:root="true" ma:fieldsID="d3a46eb9d9bf55e11f3384475251c4fd" ns2:_="">
    <xsd:import namespace="bbaf5359-9b18-4419-af1e-a674d21d3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5359-9b18-4419-af1e-a674d21d3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31581-7E5C-461D-843C-D7E185E151E6}"/>
</file>

<file path=customXml/itemProps2.xml><?xml version="1.0" encoding="utf-8"?>
<ds:datastoreItem xmlns:ds="http://schemas.openxmlformats.org/officeDocument/2006/customXml" ds:itemID="{41971341-FD86-409D-B1A7-8EF6DC517F68}"/>
</file>

<file path=customXml/itemProps3.xml><?xml version="1.0" encoding="utf-8"?>
<ds:datastoreItem xmlns:ds="http://schemas.openxmlformats.org/officeDocument/2006/customXml" ds:itemID="{CE23F85E-66AC-437C-9282-9763A9CD2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ADRIANA DE LOS ANGELES OROZCO GONZALEZ</cp:lastModifiedBy>
  <cp:revision/>
  <dcterms:created xsi:type="dcterms:W3CDTF">2014-01-09T17:24:36Z</dcterms:created>
  <dcterms:modified xsi:type="dcterms:W3CDTF">2024-06-26T01:51:16Z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0x01010022B8DDF6137D654DB1670403BA241E1A</vt:lpwstr>
  </property>
  <property fmtid="{D5CDD505-2E9C-101B-9397-08002B2CF9AE}" pid="3" name="MediaServiceImageTags">
    <vt:lpwstr/>
  </property>
</Properties>
</file>