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Mi unidad\Ctp Pavas\1 Información clase por períodos\1 9 Período 2024\Proyecto\Junior\Young People Recybags\"/>
    </mc:Choice>
  </mc:AlternateContent>
  <xr:revisionPtr revIDLastSave="0" documentId="13_ncr:1_{E9B38CA2-CDB7-4565-A0C7-C954667B7B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lso grande" sheetId="2" r:id="rId1"/>
    <sheet name="Bolso Mediano" sheetId="1" r:id="rId2"/>
    <sheet name="Bolso pequeñ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3" l="1"/>
  <c r="F28" i="3"/>
  <c r="F27" i="3"/>
  <c r="F26" i="3"/>
  <c r="F25" i="3"/>
  <c r="F24" i="3"/>
  <c r="F23" i="3"/>
  <c r="F22" i="3"/>
  <c r="F21" i="3"/>
  <c r="F35" i="3" s="1"/>
  <c r="G42" i="3" s="1"/>
  <c r="G44" i="3" s="1"/>
  <c r="C54" i="2"/>
  <c r="F28" i="2"/>
  <c r="F27" i="2"/>
  <c r="F26" i="2"/>
  <c r="F25" i="2"/>
  <c r="F24" i="2"/>
  <c r="F23" i="2"/>
  <c r="F22" i="2"/>
  <c r="F21" i="2"/>
  <c r="F35" i="2" s="1"/>
  <c r="G42" i="2" l="1"/>
  <c r="G44" i="2" s="1"/>
  <c r="F28" i="1" l="1"/>
  <c r="F35" i="1"/>
  <c r="F22" i="1"/>
  <c r="F23" i="1"/>
  <c r="F24" i="1"/>
  <c r="F25" i="1"/>
  <c r="F26" i="1"/>
  <c r="F27" i="1"/>
  <c r="F21" i="1"/>
  <c r="C54" i="1" l="1"/>
  <c r="G42" i="1" l="1"/>
  <c r="G44" i="1" s="1"/>
</calcChain>
</file>

<file path=xl/sharedStrings.xml><?xml version="1.0" encoding="utf-8"?>
<sst xmlns="http://schemas.openxmlformats.org/spreadsheetml/2006/main" count="100" uniqueCount="34">
  <si>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</si>
  <si>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</si>
  <si>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</si>
  <si>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</si>
  <si>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</si>
  <si>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</si>
  <si>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</si>
  <si>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</si>
  <si>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</si>
  <si>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</si>
  <si>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</si>
  <si>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</si>
  <si>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</si>
  <si>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</si>
  <si>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</si>
  <si>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</si>
  <si>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</si>
  <si>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Young People Recybag's</t>
  </si>
  <si>
    <t>Colegio Tecnico Profesional de Pavas</t>
  </si>
  <si>
    <t>Luis Leiva Friedman</t>
  </si>
  <si>
    <t>Rollo de hilo</t>
  </si>
  <si>
    <t>Materia Prima</t>
  </si>
  <si>
    <t>Energia</t>
  </si>
  <si>
    <t>Renta local</t>
  </si>
  <si>
    <t>Produccion</t>
  </si>
  <si>
    <t>Agua</t>
  </si>
  <si>
    <t>Mantenimiento de limpieza</t>
  </si>
  <si>
    <t>Tijeras</t>
  </si>
  <si>
    <t>Tiza</t>
  </si>
  <si>
    <t>Botones</t>
  </si>
  <si>
    <t>Decoracion</t>
  </si>
  <si>
    <t>Operario</t>
  </si>
  <si>
    <t>maquina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</si>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</sst>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₡&quot;#,##0.00"/>
    <numFmt numFmtId="165" formatCode="_-[$₡-140A]* #,##0.00_-;\-[$₡-140A]* #,##0.00_-;_-[$₡-140A]* &quot;-&quot;??_-;_-@_-"/>
    <numFmt numFmtId="166" formatCode="[$₡-140A]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165" fontId="0" fillId="2" borderId="1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165" fontId="0" fillId="2" borderId="2" xfId="0" applyNumberFormat="1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65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164" fontId="0" fillId="2" borderId="1" xfId="15" applyNumberFormat="1" applyFon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1" xfId="15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6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</cellXfs>
  <cellStyles count="16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Millares" xfId="15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57</xdr:row>
      <xdr:rowOff>0</xdr:rowOff>
    </xdr:from>
    <xdr:to>
      <xdr:col>2</xdr:col>
      <xdr:colOff>725647</xdr:colOff>
      <xdr:row>62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53E31528-A558-4955-B6A4-B3AED3B54D4D}"/>
            </a:ext>
          </a:extLst>
        </xdr:cNvPr>
        <xdr:cNvSpPr txBox="1"/>
      </xdr:nvSpPr>
      <xdr:spPr>
        <a:xfrm>
          <a:off x="523876" y="10660380"/>
          <a:ext cx="2144871" cy="9858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56</xdr:row>
      <xdr:rowOff>178595</xdr:rowOff>
    </xdr:from>
    <xdr:to>
      <xdr:col>5</xdr:col>
      <xdr:colOff>338772</xdr:colOff>
      <xdr:row>60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F437860D-430A-4439-8D6B-279068C65B12}"/>
            </a:ext>
          </a:extLst>
        </xdr:cNvPr>
        <xdr:cNvSpPr txBox="1"/>
      </xdr:nvSpPr>
      <xdr:spPr>
        <a:xfrm>
          <a:off x="2669381" y="10656095"/>
          <a:ext cx="3323431" cy="64389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367925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F0C8A8-5E0F-4899-B4B2-1E3B382AFA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515460" cy="71979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7</xdr:col>
      <xdr:colOff>97392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CF6142-07AA-4126-A250-504AD4857F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5038724" y="242412"/>
          <a:ext cx="3356848" cy="57953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908726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A2F0EFF-05AD-4536-84E1-65BC073FEBF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705100" y="743426"/>
          <a:ext cx="2379386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115586</xdr:rowOff>
    </xdr:from>
    <xdr:to>
      <xdr:col>4</xdr:col>
      <xdr:colOff>1295400</xdr:colOff>
      <xdr:row>9</xdr:row>
      <xdr:rowOff>9021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3EFAC480-3E51-4F6D-8AE7-84C2545E8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578626"/>
          <a:ext cx="5642136" cy="76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57</xdr:row>
      <xdr:rowOff>0</xdr:rowOff>
    </xdr:from>
    <xdr:to>
      <xdr:col>2</xdr:col>
      <xdr:colOff>725647</xdr:colOff>
      <xdr:row>62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56</xdr:row>
      <xdr:rowOff>178595</xdr:rowOff>
    </xdr:from>
    <xdr:to>
      <xdr:col>5</xdr:col>
      <xdr:colOff>338772</xdr:colOff>
      <xdr:row>60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550805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7</xdr:col>
      <xdr:colOff>233808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1045886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115586</xdr:rowOff>
    </xdr:from>
    <xdr:to>
      <xdr:col>5</xdr:col>
      <xdr:colOff>0</xdr:colOff>
      <xdr:row>9</xdr:row>
      <xdr:rowOff>9021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6"/>
          <a:ext cx="5476877" cy="839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57</xdr:row>
      <xdr:rowOff>0</xdr:rowOff>
    </xdr:from>
    <xdr:to>
      <xdr:col>2</xdr:col>
      <xdr:colOff>725647</xdr:colOff>
      <xdr:row>62</xdr:row>
      <xdr:rowOff>71437</xdr:rowOff>
    </xdr:to>
    <xdr:sp macro="" textlink="">
      <xdr:nvSpPr>
        <xdr:cNvPr id="8" name="TextBox 55">
          <a:extLst>
            <a:ext uri="{FF2B5EF4-FFF2-40B4-BE49-F238E27FC236}">
              <a16:creationId xmlns:a16="http://schemas.microsoft.com/office/drawing/2014/main" id="{2422DD87-C07A-4962-9F32-2D393A34EBD0}"/>
            </a:ext>
          </a:extLst>
        </xdr:cNvPr>
        <xdr:cNvSpPr txBox="1"/>
      </xdr:nvSpPr>
      <xdr:spPr>
        <a:xfrm>
          <a:off x="523876" y="10660380"/>
          <a:ext cx="2144871" cy="9858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56</xdr:row>
      <xdr:rowOff>178595</xdr:rowOff>
    </xdr:from>
    <xdr:to>
      <xdr:col>5</xdr:col>
      <xdr:colOff>338772</xdr:colOff>
      <xdr:row>60</xdr:row>
      <xdr:rowOff>90965</xdr:rowOff>
    </xdr:to>
    <xdr:sp macro="" textlink="">
      <xdr:nvSpPr>
        <xdr:cNvPr id="9" name="TextBox 56">
          <a:extLst>
            <a:ext uri="{FF2B5EF4-FFF2-40B4-BE49-F238E27FC236}">
              <a16:creationId xmlns:a16="http://schemas.microsoft.com/office/drawing/2014/main" id="{FC42BFD6-2401-4497-89E4-20EA90D2A799}"/>
            </a:ext>
          </a:extLst>
        </xdr:cNvPr>
        <xdr:cNvSpPr txBox="1"/>
      </xdr:nvSpPr>
      <xdr:spPr>
        <a:xfrm>
          <a:off x="2669381" y="10656095"/>
          <a:ext cx="3323431" cy="64389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367925</xdr:colOff>
      <xdr:row>4</xdr:row>
      <xdr:rowOff>119242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77C8CD6-5E15-408B-8D43-ACE3EE9538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515460" cy="71979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7</xdr:col>
      <xdr:colOff>97392</xdr:colOff>
      <xdr:row>4</xdr:row>
      <xdr:rowOff>90429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7FED9F18-186C-4E29-89B7-910268185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5038724" y="242412"/>
          <a:ext cx="3356848" cy="57953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908726</xdr:colOff>
      <xdr:row>7</xdr:row>
      <xdr:rowOff>170285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B030DB6-F9D7-488D-988A-2DA9BBE0892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705100" y="743426"/>
          <a:ext cx="2379386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115586</xdr:rowOff>
    </xdr:from>
    <xdr:to>
      <xdr:col>4</xdr:col>
      <xdr:colOff>1295400</xdr:colOff>
      <xdr:row>9</xdr:row>
      <xdr:rowOff>9021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3C293812-2C2E-41B2-8579-FA4F1A125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578626"/>
          <a:ext cx="5642136" cy="76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315C5-677D-427B-B103-3E90A5A9751D}">
  <dimension ref="A10:J54"/>
  <sheetViews>
    <sheetView tabSelected="1" workbookViewId="0">
      <selection sqref="A1:XFD1048576"/>
    </sheetView>
  </sheetViews>
  <sheetFormatPr baseColWidth="10" defaultColWidth="10.88671875" defaultRowHeight="14.4" x14ac:dyDescent="0.3"/>
  <cols>
    <col min="1" max="1" width="11.44140625" style="1" customWidth="1"/>
    <col min="2" max="2" width="16.88671875" style="1" customWidth="1"/>
    <col min="3" max="3" width="16.109375" style="1" bestFit="1" customWidth="1"/>
    <col min="4" max="4" width="14.44140625" style="1" bestFit="1" customWidth="1"/>
    <col min="5" max="5" width="23.5546875" style="1" customWidth="1"/>
    <col min="6" max="6" width="22.33203125" style="1" bestFit="1" customWidth="1"/>
    <col min="7" max="7" width="13.5546875" style="1" bestFit="1" customWidth="1"/>
    <col min="8" max="9" width="10.88671875" style="1"/>
    <col min="10" max="10" width="14.33203125" style="1" bestFit="1" customWidth="1"/>
    <col min="11" max="11" width="11" style="1" bestFit="1" customWidth="1"/>
    <col min="12" max="16384" width="10.88671875" style="1"/>
  </cols>
  <sheetData>
    <row r="10" spans="1:6" x14ac:dyDescent="0.3">
      <c r="A10" s="1" t="s">
        <v>0</v>
      </c>
      <c r="C10" s="35" t="s">
        <v>17</v>
      </c>
      <c r="D10" s="35"/>
      <c r="E10" s="35"/>
    </row>
    <row r="11" spans="1:6" x14ac:dyDescent="0.3">
      <c r="A11" s="1" t="s">
        <v>16</v>
      </c>
      <c r="C11" s="35" t="s">
        <v>18</v>
      </c>
      <c r="D11" s="35"/>
      <c r="E11" s="35"/>
    </row>
    <row r="12" spans="1:6" x14ac:dyDescent="0.3">
      <c r="A12" s="1" t="s">
        <v>15</v>
      </c>
      <c r="C12" s="35" t="s">
        <v>19</v>
      </c>
      <c r="D12" s="35"/>
      <c r="E12" s="35"/>
    </row>
    <row r="13" spans="1:6" x14ac:dyDescent="0.3">
      <c r="A13" s="2"/>
      <c r="B13" s="2"/>
    </row>
    <row r="14" spans="1:6" x14ac:dyDescent="0.3">
      <c r="A14" s="43" t="s">
        <v>1</v>
      </c>
      <c r="B14" s="43"/>
      <c r="C14" s="43"/>
      <c r="D14" s="43"/>
      <c r="E14" s="43"/>
      <c r="F14" s="43"/>
    </row>
    <row r="15" spans="1:6" ht="15" thickBot="1" x14ac:dyDescent="0.35"/>
    <row r="16" spans="1:6" ht="15" thickBot="1" x14ac:dyDescent="0.35">
      <c r="A16" s="41" t="s">
        <v>2</v>
      </c>
      <c r="B16" s="42"/>
      <c r="C16" s="9">
        <v>22000</v>
      </c>
    </row>
    <row r="19" spans="1:6" x14ac:dyDescent="0.3">
      <c r="A19" s="40" t="s">
        <v>3</v>
      </c>
      <c r="B19" s="40"/>
      <c r="C19" s="39" t="s">
        <v>4</v>
      </c>
      <c r="D19" s="39" t="s">
        <v>5</v>
      </c>
      <c r="E19" s="39" t="s">
        <v>6</v>
      </c>
      <c r="F19" s="39" t="s">
        <v>7</v>
      </c>
    </row>
    <row r="20" spans="1:6" ht="30.9" customHeight="1" x14ac:dyDescent="0.3">
      <c r="A20" s="40"/>
      <c r="B20" s="40"/>
      <c r="C20" s="39"/>
      <c r="D20" s="39"/>
      <c r="E20" s="39"/>
      <c r="F20" s="39"/>
    </row>
    <row r="21" spans="1:6" x14ac:dyDescent="0.3">
      <c r="A21" s="57" t="s">
        <v>21</v>
      </c>
      <c r="B21" s="57"/>
      <c r="C21" s="4">
        <v>1</v>
      </c>
      <c r="D21" s="16">
        <v>500</v>
      </c>
      <c r="E21" s="4">
        <v>1</v>
      </c>
      <c r="F21" s="7">
        <f>+D21*E21</f>
        <v>500</v>
      </c>
    </row>
    <row r="22" spans="1:6" x14ac:dyDescent="0.3">
      <c r="A22" s="57" t="s">
        <v>20</v>
      </c>
      <c r="B22" s="57"/>
      <c r="C22" s="4">
        <v>1</v>
      </c>
      <c r="D22" s="5">
        <v>1500</v>
      </c>
      <c r="E22" s="4">
        <v>1</v>
      </c>
      <c r="F22" s="7">
        <f t="shared" ref="F22:F28" si="0">+D22*E22</f>
        <v>1500</v>
      </c>
    </row>
    <row r="23" spans="1:6" x14ac:dyDescent="0.3">
      <c r="A23" s="57" t="s">
        <v>27</v>
      </c>
      <c r="B23" s="57"/>
      <c r="C23" s="4">
        <v>1</v>
      </c>
      <c r="D23" s="5">
        <v>5000</v>
      </c>
      <c r="E23" s="4">
        <v>1</v>
      </c>
      <c r="F23" s="7">
        <f t="shared" si="0"/>
        <v>5000</v>
      </c>
    </row>
    <row r="24" spans="1:6" x14ac:dyDescent="0.3">
      <c r="A24" s="58" t="s">
        <v>28</v>
      </c>
      <c r="B24" s="58"/>
      <c r="C24" s="4">
        <v>1</v>
      </c>
      <c r="D24" s="5">
        <v>500</v>
      </c>
      <c r="E24" s="4">
        <v>1</v>
      </c>
      <c r="F24" s="7">
        <f t="shared" si="0"/>
        <v>500</v>
      </c>
    </row>
    <row r="25" spans="1:6" x14ac:dyDescent="0.3">
      <c r="A25" s="36" t="s">
        <v>29</v>
      </c>
      <c r="B25" s="37"/>
      <c r="C25" s="4">
        <v>4</v>
      </c>
      <c r="D25" s="5">
        <v>100</v>
      </c>
      <c r="E25" s="4">
        <v>1</v>
      </c>
      <c r="F25" s="7">
        <f t="shared" si="0"/>
        <v>100</v>
      </c>
    </row>
    <row r="26" spans="1:6" x14ac:dyDescent="0.3">
      <c r="A26" s="36" t="s">
        <v>30</v>
      </c>
      <c r="B26" s="37"/>
      <c r="C26" s="4">
        <v>1</v>
      </c>
      <c r="D26" s="5">
        <v>3500</v>
      </c>
      <c r="E26" s="4">
        <v>1</v>
      </c>
      <c r="F26" s="7">
        <f t="shared" si="0"/>
        <v>3500</v>
      </c>
    </row>
    <row r="27" spans="1:6" x14ac:dyDescent="0.3">
      <c r="A27" s="1" t="s">
        <v>31</v>
      </c>
      <c r="B27" s="18"/>
      <c r="C27" s="4">
        <v>1</v>
      </c>
      <c r="D27" s="5">
        <v>1924.55</v>
      </c>
      <c r="E27" s="4">
        <v>1</v>
      </c>
      <c r="F27" s="7">
        <f t="shared" si="0"/>
        <v>1924.55</v>
      </c>
    </row>
    <row r="28" spans="1:6" x14ac:dyDescent="0.3">
      <c r="A28" s="24" t="s">
        <v>32</v>
      </c>
      <c r="B28" s="18"/>
      <c r="C28" s="4">
        <v>1</v>
      </c>
      <c r="D28" s="20">
        <v>1000</v>
      </c>
      <c r="E28" s="4">
        <v>1</v>
      </c>
      <c r="F28" s="7">
        <f t="shared" si="0"/>
        <v>1000</v>
      </c>
    </row>
    <row r="29" spans="1:6" x14ac:dyDescent="0.3">
      <c r="A29" s="18"/>
      <c r="B29" s="18"/>
      <c r="C29" s="15"/>
      <c r="D29" s="23"/>
      <c r="E29" s="10"/>
      <c r="F29" s="7"/>
    </row>
    <row r="30" spans="1:6" x14ac:dyDescent="0.3">
      <c r="A30" s="58"/>
      <c r="B30" s="58"/>
      <c r="C30" s="12"/>
      <c r="D30" s="13"/>
      <c r="E30" s="10"/>
      <c r="F30" s="7"/>
    </row>
    <row r="31" spans="1:6" x14ac:dyDescent="0.3">
      <c r="C31" s="4"/>
      <c r="D31" s="5"/>
      <c r="E31" s="4"/>
      <c r="F31" s="7"/>
    </row>
    <row r="32" spans="1:6" x14ac:dyDescent="0.3">
      <c r="A32" s="57"/>
      <c r="B32" s="57"/>
      <c r="C32" s="4"/>
      <c r="D32" s="5"/>
      <c r="E32" s="4"/>
      <c r="F32" s="7"/>
    </row>
    <row r="33" spans="1:10" x14ac:dyDescent="0.3">
      <c r="A33" s="57"/>
      <c r="B33" s="57"/>
      <c r="C33" s="4"/>
      <c r="D33" s="5"/>
      <c r="E33" s="4"/>
      <c r="F33" s="7"/>
    </row>
    <row r="34" spans="1:10" x14ac:dyDescent="0.3">
      <c r="A34" s="57"/>
      <c r="B34" s="57"/>
      <c r="C34" s="4"/>
      <c r="D34" s="5"/>
      <c r="E34" s="4"/>
      <c r="F34" s="7"/>
    </row>
    <row r="35" spans="1:10" x14ac:dyDescent="0.3">
      <c r="A35" s="44" t="s">
        <v>8</v>
      </c>
      <c r="B35" s="56"/>
      <c r="C35" s="56"/>
      <c r="D35" s="56"/>
      <c r="E35" s="45"/>
      <c r="F35" s="7">
        <f>SUM(F21:F28)</f>
        <v>14024.55</v>
      </c>
    </row>
    <row r="38" spans="1:10" x14ac:dyDescent="0.3">
      <c r="A38" s="40" t="s">
        <v>9</v>
      </c>
      <c r="B38" s="40"/>
      <c r="C38" s="39" t="s">
        <v>10</v>
      </c>
    </row>
    <row r="39" spans="1:10" x14ac:dyDescent="0.3">
      <c r="A39" s="40"/>
      <c r="B39" s="40"/>
      <c r="C39" s="39"/>
    </row>
    <row r="40" spans="1:10" x14ac:dyDescent="0.3">
      <c r="A40" s="57" t="s">
        <v>23</v>
      </c>
      <c r="B40" s="57"/>
      <c r="C40" s="11">
        <v>500000</v>
      </c>
      <c r="J40" s="3"/>
    </row>
    <row r="41" spans="1:10" ht="15" thickBot="1" x14ac:dyDescent="0.35">
      <c r="A41" s="33" t="s">
        <v>24</v>
      </c>
      <c r="B41" s="34"/>
      <c r="C41" s="8">
        <v>10000</v>
      </c>
    </row>
    <row r="42" spans="1:10" x14ac:dyDescent="0.3">
      <c r="A42" s="21" t="s">
        <v>22</v>
      </c>
      <c r="B42" s="22"/>
      <c r="C42" s="13">
        <v>180000</v>
      </c>
      <c r="F42" s="46" t="s">
        <v>11</v>
      </c>
      <c r="G42" s="53">
        <f>+ROUNDUP(C54/(C16-F35),0)</f>
        <v>31</v>
      </c>
      <c r="H42" s="50" t="s">
        <v>12</v>
      </c>
    </row>
    <row r="43" spans="1:10" ht="14.4" customHeight="1" thickBot="1" x14ac:dyDescent="0.35">
      <c r="A43" s="58" t="s">
        <v>25</v>
      </c>
      <c r="B43" s="58"/>
      <c r="C43" s="13">
        <v>20000</v>
      </c>
      <c r="F43" s="47"/>
      <c r="G43" s="54"/>
      <c r="H43" s="52"/>
    </row>
    <row r="44" spans="1:10" x14ac:dyDescent="0.3">
      <c r="A44" s="38" t="s">
        <v>26</v>
      </c>
      <c r="B44" s="37"/>
      <c r="C44" s="17">
        <v>30000</v>
      </c>
      <c r="F44" s="47"/>
      <c r="G44" s="55">
        <f>+C16*G42</f>
        <v>682000</v>
      </c>
      <c r="H44" s="50" t="s">
        <v>13</v>
      </c>
    </row>
    <row r="45" spans="1:10" ht="15" thickBot="1" x14ac:dyDescent="0.35">
      <c r="A45" s="34"/>
      <c r="B45" s="57"/>
      <c r="C45" s="8"/>
      <c r="F45" s="48"/>
      <c r="G45" s="54"/>
      <c r="H45" s="51"/>
    </row>
    <row r="46" spans="1:10" x14ac:dyDescent="0.3">
      <c r="A46" s="24"/>
      <c r="B46" s="23"/>
      <c r="C46" s="5"/>
    </row>
    <row r="47" spans="1:10" x14ac:dyDescent="0.3">
      <c r="A47" s="57"/>
      <c r="B47" s="57"/>
      <c r="C47" s="5"/>
    </row>
    <row r="48" spans="1:10" x14ac:dyDescent="0.3">
      <c r="A48" s="57"/>
      <c r="B48" s="57"/>
      <c r="C48" s="5"/>
    </row>
    <row r="49" spans="1:3" x14ac:dyDescent="0.3">
      <c r="A49" s="57"/>
      <c r="B49" s="57"/>
      <c r="C49" s="5"/>
    </row>
    <row r="50" spans="1:3" x14ac:dyDescent="0.3">
      <c r="A50" s="57"/>
      <c r="B50" s="57"/>
      <c r="C50" s="5"/>
    </row>
    <row r="51" spans="1:3" x14ac:dyDescent="0.3">
      <c r="A51" s="57"/>
      <c r="B51" s="57"/>
      <c r="C51" s="5"/>
    </row>
    <row r="52" spans="1:3" x14ac:dyDescent="0.3">
      <c r="A52" s="57"/>
      <c r="B52" s="57"/>
      <c r="C52" s="5"/>
    </row>
    <row r="53" spans="1:3" x14ac:dyDescent="0.3">
      <c r="A53" s="57"/>
      <c r="B53" s="57"/>
      <c r="C53" s="5"/>
    </row>
    <row r="54" spans="1:3" x14ac:dyDescent="0.3">
      <c r="A54" s="44" t="s">
        <v>14</v>
      </c>
      <c r="B54" s="45"/>
      <c r="C54" s="6">
        <f>SUM(C41:C53)</f>
        <v>240000</v>
      </c>
    </row>
  </sheetData>
  <mergeCells count="41">
    <mergeCell ref="A19:B20"/>
    <mergeCell ref="C19:C20"/>
    <mergeCell ref="D19:D20"/>
    <mergeCell ref="E19:E20"/>
    <mergeCell ref="F19:F20"/>
    <mergeCell ref="C10:E10"/>
    <mergeCell ref="C11:E11"/>
    <mergeCell ref="C12:E12"/>
    <mergeCell ref="A14:F14"/>
    <mergeCell ref="A16:B16"/>
    <mergeCell ref="A38:B39"/>
    <mergeCell ref="C38:C39"/>
    <mergeCell ref="A21:B21"/>
    <mergeCell ref="A22:B22"/>
    <mergeCell ref="A23:B23"/>
    <mergeCell ref="A24:B24"/>
    <mergeCell ref="A25:B25"/>
    <mergeCell ref="A26:B26"/>
    <mergeCell ref="A30:B30"/>
    <mergeCell ref="A32:B32"/>
    <mergeCell ref="A33:B33"/>
    <mergeCell ref="A34:B34"/>
    <mergeCell ref="A35:E35"/>
    <mergeCell ref="A40:B40"/>
    <mergeCell ref="A41:B41"/>
    <mergeCell ref="F42:F45"/>
    <mergeCell ref="G42:G43"/>
    <mergeCell ref="H42:H43"/>
    <mergeCell ref="A43:B43"/>
    <mergeCell ref="A44:B44"/>
    <mergeCell ref="G44:G45"/>
    <mergeCell ref="H44:H45"/>
    <mergeCell ref="A45:B45"/>
    <mergeCell ref="A53:B53"/>
    <mergeCell ref="A54:B54"/>
    <mergeCell ref="A47:B47"/>
    <mergeCell ref="A48:B48"/>
    <mergeCell ref="A49:B49"/>
    <mergeCell ref="A50:B50"/>
    <mergeCell ref="A51:B51"/>
    <mergeCell ref="A52:B5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4"/>
  <sheetViews>
    <sheetView zoomScale="70" zoomScaleNormal="70" workbookViewId="0">
      <selection activeCell="I32" sqref="I32"/>
    </sheetView>
  </sheetViews>
  <sheetFormatPr baseColWidth="10" defaultColWidth="10.88671875" defaultRowHeight="14.4" x14ac:dyDescent="0.3"/>
  <cols>
    <col min="1" max="1" width="11.44140625" style="1" customWidth="1"/>
    <col min="2" max="2" width="16.88671875" style="1" customWidth="1"/>
    <col min="3" max="3" width="16.109375" style="1" bestFit="1" customWidth="1"/>
    <col min="4" max="4" width="14.44140625" style="1" bestFit="1" customWidth="1"/>
    <col min="5" max="5" width="23.5546875" style="1" customWidth="1"/>
    <col min="6" max="6" width="22.33203125" style="1" bestFit="1" customWidth="1"/>
    <col min="7" max="7" width="14.33203125" style="1" bestFit="1" customWidth="1"/>
    <col min="8" max="9" width="10.88671875" style="1"/>
    <col min="10" max="10" width="14.33203125" style="1" bestFit="1" customWidth="1"/>
    <col min="11" max="11" width="11" style="1" bestFit="1" customWidth="1"/>
    <col min="12" max="16384" width="10.88671875" style="1"/>
  </cols>
  <sheetData>
    <row r="10" spans="1:6" x14ac:dyDescent="0.3">
      <c r="A10" s="1" t="s">
        <v>0</v>
      </c>
      <c r="C10" s="35" t="s">
        <v>17</v>
      </c>
      <c r="D10" s="35"/>
      <c r="E10" s="35"/>
    </row>
    <row r="11" spans="1:6" x14ac:dyDescent="0.3">
      <c r="A11" s="1" t="s">
        <v>16</v>
      </c>
      <c r="C11" s="35" t="s">
        <v>18</v>
      </c>
      <c r="D11" s="35"/>
      <c r="E11" s="35"/>
    </row>
    <row r="12" spans="1:6" x14ac:dyDescent="0.3">
      <c r="A12" s="1" t="s">
        <v>15</v>
      </c>
      <c r="C12" s="35" t="s">
        <v>19</v>
      </c>
      <c r="D12" s="35"/>
      <c r="E12" s="35"/>
    </row>
    <row r="13" spans="1:6" x14ac:dyDescent="0.3">
      <c r="A13" s="2"/>
      <c r="B13" s="2"/>
    </row>
    <row r="14" spans="1:6" x14ac:dyDescent="0.3">
      <c r="A14" s="43" t="s">
        <v>1</v>
      </c>
      <c r="B14" s="43"/>
      <c r="C14" s="43"/>
      <c r="D14" s="43"/>
      <c r="E14" s="43"/>
      <c r="F14" s="43"/>
    </row>
    <row r="15" spans="1:6" ht="15" thickBot="1" x14ac:dyDescent="0.35"/>
    <row r="16" spans="1:6" ht="15" thickBot="1" x14ac:dyDescent="0.35">
      <c r="A16" s="41" t="s">
        <v>2</v>
      </c>
      <c r="B16" s="42"/>
      <c r="C16" s="9">
        <v>18000</v>
      </c>
    </row>
    <row r="19" spans="1:6" x14ac:dyDescent="0.3">
      <c r="A19" s="40" t="s">
        <v>3</v>
      </c>
      <c r="B19" s="40"/>
      <c r="C19" s="39" t="s">
        <v>4</v>
      </c>
      <c r="D19" s="39" t="s">
        <v>5</v>
      </c>
      <c r="E19" s="39" t="s">
        <v>6</v>
      </c>
      <c r="F19" s="39" t="s">
        <v>7</v>
      </c>
    </row>
    <row r="20" spans="1:6" ht="30.9" customHeight="1" x14ac:dyDescent="0.3">
      <c r="A20" s="40"/>
      <c r="B20" s="40"/>
      <c r="C20" s="39"/>
      <c r="D20" s="39"/>
      <c r="E20" s="39"/>
      <c r="F20" s="39"/>
    </row>
    <row r="21" spans="1:6" x14ac:dyDescent="0.3">
      <c r="A21" s="33" t="s">
        <v>21</v>
      </c>
      <c r="B21" s="34"/>
      <c r="C21" s="4">
        <v>2</v>
      </c>
      <c r="D21" s="16">
        <v>500</v>
      </c>
      <c r="E21" s="19">
        <v>2</v>
      </c>
      <c r="F21" s="7">
        <f>D21*E21</f>
        <v>1000</v>
      </c>
    </row>
    <row r="22" spans="1:6" x14ac:dyDescent="0.3">
      <c r="A22" s="33" t="s">
        <v>20</v>
      </c>
      <c r="B22" s="34"/>
      <c r="C22" s="4">
        <v>1</v>
      </c>
      <c r="D22" s="5">
        <v>1500</v>
      </c>
      <c r="E22" s="19">
        <v>1</v>
      </c>
      <c r="F22" s="7">
        <f t="shared" ref="F22:F28" si="0">D22*E22</f>
        <v>1500</v>
      </c>
    </row>
    <row r="23" spans="1:6" x14ac:dyDescent="0.3">
      <c r="A23" s="33" t="s">
        <v>27</v>
      </c>
      <c r="B23" s="34"/>
      <c r="C23" s="4">
        <v>1</v>
      </c>
      <c r="D23" s="5">
        <v>5000</v>
      </c>
      <c r="E23" s="19">
        <v>1</v>
      </c>
      <c r="F23" s="7">
        <f t="shared" si="0"/>
        <v>5000</v>
      </c>
    </row>
    <row r="24" spans="1:6" x14ac:dyDescent="0.3">
      <c r="A24" s="33" t="s">
        <v>28</v>
      </c>
      <c r="B24" s="34"/>
      <c r="C24" s="4">
        <v>1</v>
      </c>
      <c r="D24" s="5">
        <v>500</v>
      </c>
      <c r="E24" s="19">
        <v>1</v>
      </c>
      <c r="F24" s="7">
        <f t="shared" si="0"/>
        <v>500</v>
      </c>
    </row>
    <row r="25" spans="1:6" x14ac:dyDescent="0.3">
      <c r="A25" s="36" t="s">
        <v>29</v>
      </c>
      <c r="B25" s="37"/>
      <c r="C25" s="4">
        <v>2</v>
      </c>
      <c r="D25" s="5">
        <v>100</v>
      </c>
      <c r="E25" s="19">
        <v>2</v>
      </c>
      <c r="F25" s="7">
        <f t="shared" si="0"/>
        <v>200</v>
      </c>
    </row>
    <row r="26" spans="1:6" x14ac:dyDescent="0.3">
      <c r="A26" s="36" t="s">
        <v>30</v>
      </c>
      <c r="B26" s="37"/>
      <c r="C26" s="4">
        <v>1</v>
      </c>
      <c r="D26" s="5">
        <v>3500</v>
      </c>
      <c r="E26" s="19">
        <v>1</v>
      </c>
      <c r="F26" s="7">
        <f t="shared" si="0"/>
        <v>3500</v>
      </c>
    </row>
    <row r="27" spans="1:6" x14ac:dyDescent="0.3">
      <c r="A27" s="36" t="s">
        <v>31</v>
      </c>
      <c r="B27" s="37"/>
      <c r="C27" s="4">
        <v>1</v>
      </c>
      <c r="D27" s="5">
        <v>1924.55</v>
      </c>
      <c r="E27" s="19">
        <v>1</v>
      </c>
      <c r="F27" s="7">
        <f t="shared" si="0"/>
        <v>1924.55</v>
      </c>
    </row>
    <row r="28" spans="1:6" x14ac:dyDescent="0.3">
      <c r="A28" s="38" t="s">
        <v>32</v>
      </c>
      <c r="B28" s="37"/>
      <c r="C28" s="18">
        <v>1</v>
      </c>
      <c r="D28" s="20">
        <v>1000</v>
      </c>
      <c r="E28" s="19">
        <v>1</v>
      </c>
      <c r="F28" s="7">
        <f t="shared" si="0"/>
        <v>1000</v>
      </c>
    </row>
    <row r="29" spans="1:6" x14ac:dyDescent="0.3">
      <c r="A29" s="38"/>
      <c r="B29" s="37"/>
      <c r="C29" s="15"/>
      <c r="D29" s="14"/>
      <c r="E29" s="10"/>
      <c r="F29" s="7"/>
    </row>
    <row r="30" spans="1:6" x14ac:dyDescent="0.3">
      <c r="A30" s="33"/>
      <c r="B30" s="34"/>
      <c r="C30" s="12"/>
      <c r="D30" s="13"/>
      <c r="E30" s="10"/>
      <c r="F30" s="7"/>
    </row>
    <row r="31" spans="1:6" x14ac:dyDescent="0.3">
      <c r="A31" s="36"/>
      <c r="B31" s="37"/>
      <c r="C31" s="4"/>
      <c r="D31" s="5"/>
      <c r="E31" s="4"/>
      <c r="F31" s="7"/>
    </row>
    <row r="32" spans="1:6" x14ac:dyDescent="0.3">
      <c r="A32" s="33"/>
      <c r="B32" s="34"/>
      <c r="C32" s="4"/>
      <c r="D32" s="5"/>
      <c r="E32" s="4"/>
      <c r="F32" s="7"/>
    </row>
    <row r="33" spans="1:10" x14ac:dyDescent="0.3">
      <c r="A33" s="33"/>
      <c r="B33" s="34"/>
      <c r="C33" s="4"/>
      <c r="D33" s="5"/>
      <c r="E33" s="4"/>
      <c r="F33" s="7"/>
    </row>
    <row r="34" spans="1:10" x14ac:dyDescent="0.3">
      <c r="A34" s="33"/>
      <c r="B34" s="34"/>
      <c r="C34" s="4"/>
      <c r="D34" s="5"/>
      <c r="E34" s="4"/>
      <c r="F34" s="7"/>
    </row>
    <row r="35" spans="1:10" x14ac:dyDescent="0.3">
      <c r="A35" s="44" t="s">
        <v>8</v>
      </c>
      <c r="B35" s="56"/>
      <c r="C35" s="56"/>
      <c r="D35" s="56"/>
      <c r="E35" s="45"/>
      <c r="F35" s="7">
        <f>SUM(F21:F28)</f>
        <v>14624.55</v>
      </c>
    </row>
    <row r="38" spans="1:10" x14ac:dyDescent="0.3">
      <c r="A38" s="40" t="s">
        <v>9</v>
      </c>
      <c r="B38" s="40"/>
      <c r="C38" s="39" t="s">
        <v>10</v>
      </c>
    </row>
    <row r="39" spans="1:10" x14ac:dyDescent="0.3">
      <c r="A39" s="40"/>
      <c r="B39" s="40"/>
      <c r="C39" s="39"/>
    </row>
    <row r="40" spans="1:10" x14ac:dyDescent="0.3">
      <c r="A40" s="33" t="s">
        <v>23</v>
      </c>
      <c r="B40" s="34"/>
      <c r="C40" s="11">
        <v>500000</v>
      </c>
      <c r="J40" s="3"/>
    </row>
    <row r="41" spans="1:10" ht="15" thickBot="1" x14ac:dyDescent="0.35">
      <c r="A41" s="33" t="s">
        <v>24</v>
      </c>
      <c r="B41" s="34"/>
      <c r="C41" s="8">
        <v>10000</v>
      </c>
    </row>
    <row r="42" spans="1:10" x14ac:dyDescent="0.3">
      <c r="A42" s="33" t="s">
        <v>22</v>
      </c>
      <c r="B42" s="34"/>
      <c r="C42" s="13">
        <v>90000</v>
      </c>
      <c r="F42" s="46" t="s">
        <v>11</v>
      </c>
      <c r="G42" s="53">
        <f>+ROUNDUP(C54/(C16-F35),0)</f>
        <v>43</v>
      </c>
      <c r="H42" s="50" t="s">
        <v>12</v>
      </c>
    </row>
    <row r="43" spans="1:10" ht="14.4" customHeight="1" thickBot="1" x14ac:dyDescent="0.35">
      <c r="A43" s="33" t="s">
        <v>25</v>
      </c>
      <c r="B43" s="34"/>
      <c r="C43" s="13">
        <v>20000</v>
      </c>
      <c r="F43" s="47"/>
      <c r="G43" s="54"/>
      <c r="H43" s="52"/>
    </row>
    <row r="44" spans="1:10" x14ac:dyDescent="0.3">
      <c r="A44" s="38" t="s">
        <v>26</v>
      </c>
      <c r="B44" s="37"/>
      <c r="C44" s="17">
        <v>25000</v>
      </c>
      <c r="F44" s="47"/>
      <c r="G44" s="55">
        <f>+C16*G42</f>
        <v>774000</v>
      </c>
      <c r="H44" s="50" t="s">
        <v>13</v>
      </c>
    </row>
    <row r="45" spans="1:10" ht="15" thickBot="1" x14ac:dyDescent="0.35">
      <c r="A45" s="49"/>
      <c r="B45" s="34"/>
      <c r="C45" s="8"/>
      <c r="F45" s="48"/>
      <c r="G45" s="54"/>
      <c r="H45" s="51"/>
    </row>
    <row r="46" spans="1:10" x14ac:dyDescent="0.3">
      <c r="A46" s="38"/>
      <c r="B46" s="37"/>
      <c r="C46" s="5"/>
    </row>
    <row r="47" spans="1:10" x14ac:dyDescent="0.3">
      <c r="A47" s="33"/>
      <c r="B47" s="34"/>
      <c r="C47" s="5"/>
    </row>
    <row r="48" spans="1:10" x14ac:dyDescent="0.3">
      <c r="A48" s="33"/>
      <c r="B48" s="34"/>
      <c r="C48" s="5"/>
    </row>
    <row r="49" spans="1:3" x14ac:dyDescent="0.3">
      <c r="A49" s="33"/>
      <c r="B49" s="34"/>
      <c r="C49" s="5"/>
    </row>
    <row r="50" spans="1:3" x14ac:dyDescent="0.3">
      <c r="A50" s="33"/>
      <c r="B50" s="34"/>
      <c r="C50" s="5"/>
    </row>
    <row r="51" spans="1:3" x14ac:dyDescent="0.3">
      <c r="A51" s="33"/>
      <c r="B51" s="34"/>
      <c r="C51" s="5"/>
    </row>
    <row r="52" spans="1:3" x14ac:dyDescent="0.3">
      <c r="A52" s="33"/>
      <c r="B52" s="34"/>
      <c r="C52" s="5"/>
    </row>
    <row r="53" spans="1:3" x14ac:dyDescent="0.3">
      <c r="A53" s="33"/>
      <c r="B53" s="34"/>
      <c r="C53" s="5"/>
    </row>
    <row r="54" spans="1:3" x14ac:dyDescent="0.3">
      <c r="A54" s="44" t="s">
        <v>14</v>
      </c>
      <c r="B54" s="45"/>
      <c r="C54" s="6">
        <f>SUM(C41:C53)</f>
        <v>145000</v>
      </c>
    </row>
  </sheetData>
  <sheetProtection formatCells="0" formatColumns="0" formatRows="0" insertColumns="0" insertRows="0" deleteColumns="0" deleteRows="0" selectLockedCells="1"/>
  <mergeCells count="47">
    <mergeCell ref="H44:H45"/>
    <mergeCell ref="H42:H43"/>
    <mergeCell ref="G42:G43"/>
    <mergeCell ref="G44:G45"/>
    <mergeCell ref="A35:E35"/>
    <mergeCell ref="A40:B40"/>
    <mergeCell ref="A38:B39"/>
    <mergeCell ref="C38:C39"/>
    <mergeCell ref="A41:B41"/>
    <mergeCell ref="A42:B42"/>
    <mergeCell ref="A52:B52"/>
    <mergeCell ref="A53:B53"/>
    <mergeCell ref="A54:B54"/>
    <mergeCell ref="F42:F45"/>
    <mergeCell ref="A47:B47"/>
    <mergeCell ref="A48:B48"/>
    <mergeCell ref="A49:B49"/>
    <mergeCell ref="A50:B50"/>
    <mergeCell ref="A51:B51"/>
    <mergeCell ref="A43:B43"/>
    <mergeCell ref="A45:B45"/>
    <mergeCell ref="A44:B44"/>
    <mergeCell ref="A46:B46"/>
    <mergeCell ref="C10:E10"/>
    <mergeCell ref="E19:E20"/>
    <mergeCell ref="A19:B20"/>
    <mergeCell ref="C19:C20"/>
    <mergeCell ref="D19:D20"/>
    <mergeCell ref="A16:B16"/>
    <mergeCell ref="A14:F14"/>
    <mergeCell ref="F19:F20"/>
    <mergeCell ref="A32:B32"/>
    <mergeCell ref="A33:B33"/>
    <mergeCell ref="A34:B34"/>
    <mergeCell ref="C11:E11"/>
    <mergeCell ref="C12:E12"/>
    <mergeCell ref="A22:B22"/>
    <mergeCell ref="A21:B21"/>
    <mergeCell ref="A25:B25"/>
    <mergeCell ref="A26:B26"/>
    <mergeCell ref="A23:B23"/>
    <mergeCell ref="A24:B24"/>
    <mergeCell ref="A30:B30"/>
    <mergeCell ref="A27:B27"/>
    <mergeCell ref="A28:B28"/>
    <mergeCell ref="A29:B29"/>
    <mergeCell ref="A31:B31"/>
  </mergeCells>
  <printOptions verticalCentered="1"/>
  <pageMargins left="0.19685039370078741" right="0.70866141732283472" top="0.74803149606299213" bottom="0.74803149606299213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669E8-099C-4E9B-A069-1659CF521971}">
  <dimension ref="A10:J54"/>
  <sheetViews>
    <sheetView topLeftCell="A7" workbookViewId="0">
      <selection activeCell="C16" sqref="C16"/>
    </sheetView>
  </sheetViews>
  <sheetFormatPr baseColWidth="10" defaultColWidth="10.88671875" defaultRowHeight="14.4" x14ac:dyDescent="0.3"/>
  <cols>
    <col min="1" max="1" width="11.44140625" style="1" customWidth="1"/>
    <col min="2" max="2" width="16.88671875" style="1" customWidth="1"/>
    <col min="3" max="3" width="16.109375" style="1" bestFit="1" customWidth="1"/>
    <col min="4" max="4" width="14.44140625" style="1" bestFit="1" customWidth="1"/>
    <col min="5" max="5" width="23.5546875" style="1" customWidth="1"/>
    <col min="6" max="6" width="22.33203125" style="1" bestFit="1" customWidth="1"/>
    <col min="7" max="7" width="13.5546875" style="1" bestFit="1" customWidth="1"/>
    <col min="8" max="9" width="10.88671875" style="1"/>
    <col min="10" max="10" width="14.33203125" style="1" bestFit="1" customWidth="1"/>
    <col min="11" max="11" width="11" style="1" bestFit="1" customWidth="1"/>
    <col min="12" max="16384" width="10.88671875" style="1"/>
  </cols>
  <sheetData>
    <row r="10" spans="1:6" x14ac:dyDescent="0.3">
      <c r="A10" s="1" t="s">
        <v>0</v>
      </c>
      <c r="C10" s="35" t="s">
        <v>17</v>
      </c>
      <c r="D10" s="35"/>
      <c r="E10" s="35"/>
    </row>
    <row r="11" spans="1:6" x14ac:dyDescent="0.3">
      <c r="A11" s="1" t="s">
        <v>16</v>
      </c>
      <c r="C11" s="35" t="s">
        <v>18</v>
      </c>
      <c r="D11" s="35"/>
      <c r="E11" s="35"/>
    </row>
    <row r="12" spans="1:6" x14ac:dyDescent="0.3">
      <c r="A12" s="1" t="s">
        <v>15</v>
      </c>
      <c r="C12" s="35" t="s">
        <v>19</v>
      </c>
      <c r="D12" s="35"/>
      <c r="E12" s="35"/>
    </row>
    <row r="13" spans="1:6" x14ac:dyDescent="0.3">
      <c r="A13" s="2"/>
      <c r="B13" s="2"/>
    </row>
    <row r="14" spans="1:6" x14ac:dyDescent="0.3">
      <c r="A14" s="43" t="s">
        <v>1</v>
      </c>
      <c r="B14" s="43"/>
      <c r="C14" s="43"/>
      <c r="D14" s="43"/>
      <c r="E14" s="43"/>
      <c r="F14" s="43"/>
    </row>
    <row r="15" spans="1:6" ht="15" thickBot="1" x14ac:dyDescent="0.35"/>
    <row r="16" spans="1:6" ht="15" thickBot="1" x14ac:dyDescent="0.35">
      <c r="A16" s="41" t="s">
        <v>2</v>
      </c>
      <c r="B16" s="42"/>
      <c r="C16" s="9">
        <v>13000</v>
      </c>
    </row>
    <row r="19" spans="1:6" x14ac:dyDescent="0.3">
      <c r="A19" s="40" t="s">
        <v>3</v>
      </c>
      <c r="B19" s="40"/>
      <c r="C19" s="39" t="s">
        <v>4</v>
      </c>
      <c r="D19" s="39" t="s">
        <v>5</v>
      </c>
      <c r="E19" s="39" t="s">
        <v>6</v>
      </c>
      <c r="F19" s="39" t="s">
        <v>7</v>
      </c>
    </row>
    <row r="20" spans="1:6" ht="30.9" customHeight="1" x14ac:dyDescent="0.3">
      <c r="A20" s="40"/>
      <c r="B20" s="40"/>
      <c r="C20" s="39"/>
      <c r="D20" s="39"/>
      <c r="E20" s="39"/>
      <c r="F20" s="39"/>
    </row>
    <row r="21" spans="1:6" x14ac:dyDescent="0.3">
      <c r="A21" s="57" t="s">
        <v>21</v>
      </c>
      <c r="B21" s="57"/>
      <c r="C21" s="25">
        <v>1</v>
      </c>
      <c r="D21" s="26">
        <v>500</v>
      </c>
      <c r="E21" s="4">
        <v>1</v>
      </c>
      <c r="F21" s="7">
        <f>+D21*E21</f>
        <v>500</v>
      </c>
    </row>
    <row r="22" spans="1:6" x14ac:dyDescent="0.3">
      <c r="A22" s="57" t="s">
        <v>20</v>
      </c>
      <c r="B22" s="57"/>
      <c r="C22" s="25">
        <v>1</v>
      </c>
      <c r="D22" s="27">
        <v>1000</v>
      </c>
      <c r="E22" s="4">
        <v>1</v>
      </c>
      <c r="F22" s="7">
        <f t="shared" ref="F22:F27" si="0">+D22*E22</f>
        <v>1000</v>
      </c>
    </row>
    <row r="23" spans="1:6" x14ac:dyDescent="0.3">
      <c r="A23" s="57" t="s">
        <v>27</v>
      </c>
      <c r="B23" s="57"/>
      <c r="C23" s="25">
        <v>1</v>
      </c>
      <c r="D23" s="27">
        <v>2500</v>
      </c>
      <c r="E23" s="4">
        <v>1</v>
      </c>
      <c r="F23" s="7">
        <f t="shared" si="0"/>
        <v>2500</v>
      </c>
    </row>
    <row r="24" spans="1:6" x14ac:dyDescent="0.3">
      <c r="A24" s="58" t="s">
        <v>28</v>
      </c>
      <c r="B24" s="58"/>
      <c r="C24" s="25">
        <v>1</v>
      </c>
      <c r="D24" s="27">
        <v>500</v>
      </c>
      <c r="E24" s="4">
        <v>1</v>
      </c>
      <c r="F24" s="7">
        <f>+D24*E24</f>
        <v>500</v>
      </c>
    </row>
    <row r="25" spans="1:6" x14ac:dyDescent="0.3">
      <c r="A25" s="36" t="s">
        <v>29</v>
      </c>
      <c r="B25" s="37"/>
      <c r="C25" s="25">
        <v>2</v>
      </c>
      <c r="D25" s="27">
        <v>100</v>
      </c>
      <c r="E25" s="4">
        <v>1</v>
      </c>
      <c r="F25" s="7">
        <f t="shared" si="0"/>
        <v>100</v>
      </c>
    </row>
    <row r="26" spans="1:6" x14ac:dyDescent="0.3">
      <c r="A26" s="36" t="s">
        <v>30</v>
      </c>
      <c r="B26" s="37"/>
      <c r="C26" s="25">
        <v>1</v>
      </c>
      <c r="D26" s="27">
        <v>2500</v>
      </c>
      <c r="E26" s="4">
        <v>1</v>
      </c>
      <c r="F26" s="7">
        <f t="shared" si="0"/>
        <v>2500</v>
      </c>
    </row>
    <row r="27" spans="1:6" x14ac:dyDescent="0.3">
      <c r="A27" s="1" t="s">
        <v>31</v>
      </c>
      <c r="B27" s="18"/>
      <c r="C27" s="25">
        <v>1</v>
      </c>
      <c r="D27" s="27">
        <v>1924.55</v>
      </c>
      <c r="E27" s="4">
        <v>1</v>
      </c>
      <c r="F27" s="7">
        <f t="shared" si="0"/>
        <v>1924.55</v>
      </c>
    </row>
    <row r="28" spans="1:6" x14ac:dyDescent="0.3">
      <c r="A28" s="24" t="s">
        <v>32</v>
      </c>
      <c r="B28" s="18"/>
      <c r="C28" s="18">
        <v>1</v>
      </c>
      <c r="D28" s="20">
        <v>1000</v>
      </c>
      <c r="E28" s="28" t="s">
        <v>33</v>
      </c>
      <c r="F28" s="7">
        <f>D28*E28</f>
        <v>1000</v>
      </c>
    </row>
    <row r="29" spans="1:6" x14ac:dyDescent="0.3">
      <c r="A29" s="18"/>
      <c r="B29" s="29"/>
      <c r="C29" s="30"/>
      <c r="D29" s="31"/>
      <c r="E29" s="32"/>
      <c r="F29" s="7"/>
    </row>
    <row r="30" spans="1:6" x14ac:dyDescent="0.3">
      <c r="A30" s="58"/>
      <c r="B30" s="58"/>
      <c r="C30" s="12"/>
      <c r="D30" s="13"/>
      <c r="E30" s="10"/>
      <c r="F30" s="7"/>
    </row>
    <row r="31" spans="1:6" x14ac:dyDescent="0.3">
      <c r="C31" s="4"/>
      <c r="D31" s="5"/>
      <c r="E31" s="4"/>
      <c r="F31" s="7"/>
    </row>
    <row r="32" spans="1:6" x14ac:dyDescent="0.3">
      <c r="A32" s="57"/>
      <c r="B32" s="57"/>
      <c r="C32" s="4"/>
      <c r="D32" s="5"/>
      <c r="E32" s="4"/>
      <c r="F32" s="7"/>
    </row>
    <row r="33" spans="1:10" x14ac:dyDescent="0.3">
      <c r="A33" s="57"/>
      <c r="B33" s="57"/>
      <c r="C33" s="4"/>
      <c r="D33" s="5"/>
      <c r="E33" s="4"/>
      <c r="F33" s="7"/>
    </row>
    <row r="34" spans="1:10" x14ac:dyDescent="0.3">
      <c r="A34" s="57"/>
      <c r="B34" s="57"/>
      <c r="C34" s="4"/>
      <c r="D34" s="5"/>
      <c r="E34" s="4"/>
      <c r="F34" s="7"/>
    </row>
    <row r="35" spans="1:10" x14ac:dyDescent="0.3">
      <c r="A35" s="44" t="s">
        <v>8</v>
      </c>
      <c r="B35" s="56"/>
      <c r="C35" s="56"/>
      <c r="D35" s="56"/>
      <c r="E35" s="45"/>
      <c r="F35" s="7">
        <f>SUM(F21:F28)</f>
        <v>10024.549999999999</v>
      </c>
    </row>
    <row r="38" spans="1:10" x14ac:dyDescent="0.3">
      <c r="A38" s="40" t="s">
        <v>9</v>
      </c>
      <c r="B38" s="40"/>
      <c r="C38" s="39" t="s">
        <v>10</v>
      </c>
    </row>
    <row r="39" spans="1:10" x14ac:dyDescent="0.3">
      <c r="A39" s="40"/>
      <c r="B39" s="40"/>
      <c r="C39" s="39"/>
    </row>
    <row r="40" spans="1:10" x14ac:dyDescent="0.3">
      <c r="A40" s="57" t="s">
        <v>23</v>
      </c>
      <c r="B40" s="57"/>
      <c r="C40" s="11">
        <v>500000</v>
      </c>
      <c r="J40" s="3"/>
    </row>
    <row r="41" spans="1:10" ht="15" thickBot="1" x14ac:dyDescent="0.35">
      <c r="A41" s="33" t="s">
        <v>24</v>
      </c>
      <c r="B41" s="34"/>
      <c r="C41" s="8">
        <v>2500</v>
      </c>
    </row>
    <row r="42" spans="1:10" x14ac:dyDescent="0.3">
      <c r="A42" s="21" t="s">
        <v>22</v>
      </c>
      <c r="B42" s="22"/>
      <c r="C42" s="13">
        <v>180000</v>
      </c>
      <c r="F42" s="46" t="s">
        <v>11</v>
      </c>
      <c r="G42" s="53">
        <f>+ROUNDUP(C54/(C16-F35),0)</f>
        <v>79</v>
      </c>
      <c r="H42" s="50" t="s">
        <v>12</v>
      </c>
    </row>
    <row r="43" spans="1:10" ht="14.4" customHeight="1" thickBot="1" x14ac:dyDescent="0.35">
      <c r="A43" s="58" t="s">
        <v>25</v>
      </c>
      <c r="B43" s="58"/>
      <c r="C43" s="13">
        <v>20000</v>
      </c>
      <c r="F43" s="47"/>
      <c r="G43" s="54"/>
      <c r="H43" s="52"/>
    </row>
    <row r="44" spans="1:10" x14ac:dyDescent="0.3">
      <c r="A44" s="38" t="s">
        <v>26</v>
      </c>
      <c r="B44" s="37"/>
      <c r="C44" s="17">
        <v>30000</v>
      </c>
      <c r="F44" s="47"/>
      <c r="G44" s="55">
        <f>+C16*G42</f>
        <v>1027000</v>
      </c>
      <c r="H44" s="50" t="s">
        <v>13</v>
      </c>
    </row>
    <row r="45" spans="1:10" ht="15" thickBot="1" x14ac:dyDescent="0.35">
      <c r="A45" s="34"/>
      <c r="B45" s="57"/>
      <c r="C45" s="8"/>
      <c r="F45" s="48"/>
      <c r="G45" s="54"/>
      <c r="H45" s="51"/>
    </row>
    <row r="46" spans="1:10" x14ac:dyDescent="0.3">
      <c r="A46" s="24"/>
      <c r="B46" s="23"/>
      <c r="C46" s="5"/>
    </row>
    <row r="47" spans="1:10" x14ac:dyDescent="0.3">
      <c r="A47" s="57"/>
      <c r="B47" s="57"/>
      <c r="C47" s="5"/>
    </row>
    <row r="48" spans="1:10" x14ac:dyDescent="0.3">
      <c r="A48" s="57"/>
      <c r="B48" s="57"/>
      <c r="C48" s="5"/>
    </row>
    <row r="49" spans="1:3" x14ac:dyDescent="0.3">
      <c r="A49" s="57"/>
      <c r="B49" s="57"/>
      <c r="C49" s="5"/>
    </row>
    <row r="50" spans="1:3" x14ac:dyDescent="0.3">
      <c r="A50" s="57"/>
      <c r="B50" s="57"/>
      <c r="C50" s="5"/>
    </row>
    <row r="51" spans="1:3" x14ac:dyDescent="0.3">
      <c r="A51" s="57"/>
      <c r="B51" s="57"/>
      <c r="C51" s="5"/>
    </row>
    <row r="52" spans="1:3" x14ac:dyDescent="0.3">
      <c r="A52" s="57"/>
      <c r="B52" s="57"/>
      <c r="C52" s="5"/>
    </row>
    <row r="53" spans="1:3" x14ac:dyDescent="0.3">
      <c r="A53" s="57"/>
      <c r="B53" s="57"/>
      <c r="C53" s="5"/>
    </row>
    <row r="54" spans="1:3" x14ac:dyDescent="0.3">
      <c r="A54" s="44" t="s">
        <v>14</v>
      </c>
      <c r="B54" s="45"/>
      <c r="C54" s="6">
        <f>SUM(C41:C53)</f>
        <v>232500</v>
      </c>
    </row>
  </sheetData>
  <mergeCells count="41">
    <mergeCell ref="A19:B20"/>
    <mergeCell ref="C19:C20"/>
    <mergeCell ref="D19:D20"/>
    <mergeCell ref="E19:E20"/>
    <mergeCell ref="F19:F20"/>
    <mergeCell ref="C10:E10"/>
    <mergeCell ref="C11:E11"/>
    <mergeCell ref="C12:E12"/>
    <mergeCell ref="A14:F14"/>
    <mergeCell ref="A16:B16"/>
    <mergeCell ref="A38:B39"/>
    <mergeCell ref="C38:C39"/>
    <mergeCell ref="A21:B21"/>
    <mergeCell ref="A22:B22"/>
    <mergeCell ref="A23:B23"/>
    <mergeCell ref="A24:B24"/>
    <mergeCell ref="A25:B25"/>
    <mergeCell ref="A26:B26"/>
    <mergeCell ref="A30:B30"/>
    <mergeCell ref="A32:B32"/>
    <mergeCell ref="A33:B33"/>
    <mergeCell ref="A34:B34"/>
    <mergeCell ref="A35:E35"/>
    <mergeCell ref="A40:B40"/>
    <mergeCell ref="A41:B41"/>
    <mergeCell ref="F42:F45"/>
    <mergeCell ref="G42:G43"/>
    <mergeCell ref="H42:H43"/>
    <mergeCell ref="A43:B43"/>
    <mergeCell ref="A44:B44"/>
    <mergeCell ref="G44:G45"/>
    <mergeCell ref="H44:H45"/>
    <mergeCell ref="A45:B45"/>
    <mergeCell ref="A53:B53"/>
    <mergeCell ref="A54:B54"/>
    <mergeCell ref="A47:B47"/>
    <mergeCell ref="A48:B48"/>
    <mergeCell ref="A49:B49"/>
    <mergeCell ref="A50:B50"/>
    <mergeCell ref="A51:B51"/>
    <mergeCell ref="A52:B5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purl.org/dc/elements/1.1/"/>
    <ds:schemaRef ds:uri="http://purl.org/dc/terms/"/>
    <ds:schemaRef ds:uri="5e7ef9d6-5cfa-4bac-be03-d673effde297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Bolso grande</vt:lpstr>
      <vt:lpstr>Bolso Mediano</vt:lpstr>
      <vt:lpstr>Bolso pequeño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Luis Leiva</cp:lastModifiedBy>
  <cp:revision/>
  <cp:lastPrinted>2024-05-22T22:56:43Z</cp:lastPrinted>
  <dcterms:created xsi:type="dcterms:W3CDTF">2014-01-09T17:24:36Z</dcterms:created>
  <dcterms:modified xsi:type="dcterms:W3CDTF">2024-06-21T21:41:50Z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