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E:\Documentos\GESTIÓN DE LA CALIDAD\"/>
    </mc:Choice>
  </mc:AlternateContent>
  <xr:revisionPtr revIDLastSave="0" documentId="13_ncr:1_{7D122B09-16BF-4827-B157-FEC2539ACE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odelo de Negoci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C55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 l="1"/>
  <c r="F42" i="1" s="1"/>
  <c r="F44" i="1" s="1"/>
</calcChain>
</file>

<file path=xl/sharedStrings.xml><?xml version="1.0" encoding="utf-8"?>
<sst xmlns="http://schemas.openxmlformats.org/spreadsheetml/2006/main" count="31" uniqueCount="31">
  <si>
    <t>Nombre de la empresa: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</si>
  <si>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</si>
  <si>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</si>
  <si>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</si>
  <si>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</si>
  <si>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</si>
  <si>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</si>
  <si>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</si>
  <si>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COSTO VARIABLE UNITARIO</t>
  </si>
  <si>
    <t>Descripción de costos fijos</t>
  </si>
  <si>
    <t>Monto</t>
  </si>
  <si>
    <t>PUNTO DE EQUILIBRIO</t>
  </si>
  <si>
    <t>UNIDADES</t>
  </si>
  <si>
    <t>COLONES</t>
  </si>
  <si>
    <t>COSTOS  FIJOS TOTALES</t>
  </si>
  <si>
    <t>Nombre del tutor:</t>
  </si>
  <si>
    <t>Centro educativo:</t>
  </si>
  <si>
    <t>TicoBioHep</t>
  </si>
  <si>
    <t xml:space="preserve">Ctp Las Palmitas </t>
  </si>
  <si>
    <t xml:space="preserve">Luz </t>
  </si>
  <si>
    <t xml:space="preserve">Agua </t>
  </si>
  <si>
    <t xml:space="preserve">Alquiler del local </t>
  </si>
  <si>
    <t>Mano de Obra</t>
  </si>
  <si>
    <t>Internet</t>
  </si>
  <si>
    <t>Harina (Kg)</t>
  </si>
  <si>
    <t>Mantequilla (kg)</t>
  </si>
  <si>
    <t>Preservantes (kg)</t>
  </si>
  <si>
    <t>Antioxidante (kg)</t>
  </si>
  <si>
    <t>Bolsa Kraft (Paquete)</t>
  </si>
  <si>
    <t>Platano (kg)</t>
  </si>
  <si>
    <t>Gloriana Acosta Quesada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</si>
</sst>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4" fontId="0" fillId="2" borderId="0" xfId="0" applyNumberFormat="1" applyFill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0" fillId="4" borderId="1" xfId="0" applyNumberFormat="1" applyFill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164" fontId="0" fillId="4" borderId="7" xfId="0" applyNumberForma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</cellXfs>
  <cellStyles count="15">
    <cellStyle name="Hipervínculo" xfId="11" builtinId="8" hidden="1"/>
    <cellStyle name="Hipervínculo" xfId="7" builtinId="8" hidden="1"/>
    <cellStyle name="Hipervínculo" xfId="9" builtinId="8" hidden="1"/>
    <cellStyle name="Hipervínculo" xfId="1" builtinId="8" hidden="1"/>
    <cellStyle name="Hipervínculo" xfId="3" builtinId="8" hidden="1"/>
    <cellStyle name="Hipervínculo" xfId="5" builtinId="8" hidden="1"/>
    <cellStyle name="Hipervínculo" xfId="13" builtinId="8" hidden="1"/>
    <cellStyle name="Hipervínculo visitado" xfId="6" builtinId="9" hidden="1"/>
    <cellStyle name="Hipervínculo visitado" xfId="10" builtinId="9" hidden="1"/>
    <cellStyle name="Hipervínculo visitado" xfId="8" builtinId="9" hidden="1"/>
    <cellStyle name="Hipervínculo visitado" xfId="12" builtinId="9" hidden="1"/>
    <cellStyle name="Hipervínculo visitado" xfId="4" builtinId="9" hidden="1"/>
    <cellStyle name="Hipervínculo visitado" xfId="1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58</xdr:row>
      <xdr:rowOff>0</xdr:rowOff>
    </xdr:from>
    <xdr:to>
      <xdr:col>2</xdr:col>
      <xdr:colOff>725647</xdr:colOff>
      <xdr:row>63</xdr:row>
      <xdr:rowOff>71437</xdr:rowOff>
    </xdr:to>
    <xdr:sp macro="" textlink="">
      <xdr:nvSpPr>
        <xdr:cNvPr id="5" name="TextBox 55">
          <a:extLst>
            <a:ext uri="{FF2B5EF4-FFF2-40B4-BE49-F238E27FC236}">
              <a16:creationId xmlns:a16="http://schemas.microsoft.com/office/drawing/2014/main" id="{AA5F4656-B829-4CE7-9CA4-0E493A5E57C5}"/>
            </a:ext>
          </a:extLst>
        </xdr:cNvPr>
        <xdr:cNvSpPr txBox="1"/>
      </xdr:nvSpPr>
      <xdr:spPr>
        <a:xfrm>
          <a:off x="523876" y="10739438"/>
          <a:ext cx="1773396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57</xdr:row>
      <xdr:rowOff>178595</xdr:rowOff>
    </xdr:from>
    <xdr:to>
      <xdr:col>5</xdr:col>
      <xdr:colOff>338772</xdr:colOff>
      <xdr:row>61</xdr:row>
      <xdr:rowOff>90965</xdr:rowOff>
    </xdr:to>
    <xdr:sp macro="" textlink="">
      <xdr:nvSpPr>
        <xdr:cNvPr id="6" name="TextBox 56">
          <a:extLst>
            <a:ext uri="{FF2B5EF4-FFF2-40B4-BE49-F238E27FC236}">
              <a16:creationId xmlns:a16="http://schemas.microsoft.com/office/drawing/2014/main" id="{2040A0FE-9D84-4007-8A0F-A12B601C9B20}"/>
            </a:ext>
          </a:extLst>
        </xdr:cNvPr>
        <xdr:cNvSpPr txBox="1"/>
      </xdr:nvSpPr>
      <xdr:spPr>
        <a:xfrm>
          <a:off x="2297906" y="10727533"/>
          <a:ext cx="2874804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769880</xdr:colOff>
      <xdr:row>4</xdr:row>
      <xdr:rowOff>119242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F3A9C8-909B-4164-AF2F-210FC0159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161210</xdr:colOff>
      <xdr:row>4</xdr:row>
      <xdr:rowOff>90429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D6866D7-5DD1-45D7-A172-64E0C57013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571999" y="250032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1160186</xdr:colOff>
      <xdr:row>7</xdr:row>
      <xdr:rowOff>170285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800B24-16BF-4B0F-BD33-C4E556C2580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6969" y="773906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5</xdr:col>
      <xdr:colOff>11905</xdr:colOff>
      <xdr:row>9</xdr:row>
      <xdr:rowOff>4095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A840DDA9-06EC-4CBF-9A11-D48597A30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8"/>
          <a:ext cx="5143501" cy="79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J55"/>
  <sheetViews>
    <sheetView tabSelected="1" zoomScale="85" zoomScaleNormal="85" workbookViewId="0">
      <selection activeCell="J22" sqref="J22"/>
    </sheetView>
  </sheetViews>
  <sheetFormatPr baseColWidth="10" defaultColWidth="10.85546875" defaultRowHeight="15" x14ac:dyDescent="0.25"/>
  <cols>
    <col min="1" max="1" width="11.42578125" style="1" customWidth="1"/>
    <col min="2" max="2" width="13.42578125" style="1" customWidth="1"/>
    <col min="3" max="3" width="16.140625" style="1" bestFit="1" customWidth="1"/>
    <col min="4" max="4" width="12.7109375" style="1" bestFit="1" customWidth="1"/>
    <col min="5" max="5" width="23.5703125" style="1" customWidth="1"/>
    <col min="6" max="6" width="15.85546875" style="1" bestFit="1" customWidth="1"/>
    <col min="7" max="16384" width="10.85546875" style="1"/>
  </cols>
  <sheetData>
    <row r="10" spans="1:6" x14ac:dyDescent="0.25">
      <c r="A10" s="1" t="s">
        <v>0</v>
      </c>
      <c r="C10" s="22" t="s">
        <v>17</v>
      </c>
      <c r="D10" s="22"/>
      <c r="E10" s="22"/>
    </row>
    <row r="11" spans="1:6" x14ac:dyDescent="0.25">
      <c r="A11" s="1" t="s">
        <v>16</v>
      </c>
      <c r="C11" s="22" t="s">
        <v>18</v>
      </c>
      <c r="D11" s="22"/>
      <c r="E11" s="22"/>
    </row>
    <row r="12" spans="1:6" x14ac:dyDescent="0.25">
      <c r="A12" s="1" t="s">
        <v>15</v>
      </c>
      <c r="C12" s="22" t="s">
        <v>30</v>
      </c>
      <c r="D12" s="22"/>
      <c r="E12" s="22"/>
    </row>
    <row r="13" spans="1:6" x14ac:dyDescent="0.25">
      <c r="A13" s="2"/>
      <c r="B13" s="2"/>
    </row>
    <row r="14" spans="1:6" x14ac:dyDescent="0.25">
      <c r="A14" s="13" t="s">
        <v>1</v>
      </c>
      <c r="B14" s="13"/>
      <c r="C14" s="13"/>
      <c r="D14" s="13"/>
      <c r="E14" s="13"/>
      <c r="F14" s="13"/>
    </row>
    <row r="15" spans="1:6" ht="15.75" thickBot="1" x14ac:dyDescent="0.3"/>
    <row r="16" spans="1:6" ht="15.75" thickBot="1" x14ac:dyDescent="0.3">
      <c r="A16" s="24" t="s">
        <v>2</v>
      </c>
      <c r="B16" s="25"/>
      <c r="C16" s="5">
        <v>3000</v>
      </c>
    </row>
    <row r="19" spans="1:6" x14ac:dyDescent="0.25">
      <c r="A19" s="23" t="s">
        <v>3</v>
      </c>
      <c r="B19" s="23"/>
      <c r="C19" s="14" t="s">
        <v>4</v>
      </c>
      <c r="D19" s="14" t="s">
        <v>5</v>
      </c>
      <c r="E19" s="14" t="s">
        <v>6</v>
      </c>
      <c r="F19" s="14" t="s">
        <v>7</v>
      </c>
    </row>
    <row r="20" spans="1:6" ht="30.95" customHeight="1" x14ac:dyDescent="0.25">
      <c r="A20" s="23"/>
      <c r="B20" s="23"/>
      <c r="C20" s="14"/>
      <c r="D20" s="14"/>
      <c r="E20" s="14"/>
      <c r="F20" s="14"/>
    </row>
    <row r="21" spans="1:6" x14ac:dyDescent="0.25">
      <c r="A21" s="15" t="s">
        <v>24</v>
      </c>
      <c r="B21" s="15"/>
      <c r="C21" s="4">
        <v>1</v>
      </c>
      <c r="D21" s="5">
        <v>1130</v>
      </c>
      <c r="E21" s="4">
        <v>100</v>
      </c>
      <c r="F21" s="7">
        <f>+D21/E21</f>
        <v>11.3</v>
      </c>
    </row>
    <row r="22" spans="1:6" x14ac:dyDescent="0.25">
      <c r="A22" s="15" t="s">
        <v>25</v>
      </c>
      <c r="B22" s="15"/>
      <c r="C22" s="4">
        <v>1</v>
      </c>
      <c r="D22" s="5">
        <v>12000</v>
      </c>
      <c r="E22" s="4">
        <v>40</v>
      </c>
      <c r="F22" s="7">
        <f>+D22/E22</f>
        <v>300</v>
      </c>
    </row>
    <row r="23" spans="1:6" x14ac:dyDescent="0.25">
      <c r="A23" s="15" t="s">
        <v>29</v>
      </c>
      <c r="B23" s="15"/>
      <c r="C23" s="4">
        <v>2</v>
      </c>
      <c r="D23" s="5">
        <v>800</v>
      </c>
      <c r="E23" s="4">
        <v>1</v>
      </c>
      <c r="F23" s="7">
        <f t="shared" ref="F23:F34" si="0">+D23/E23</f>
        <v>800</v>
      </c>
    </row>
    <row r="24" spans="1:6" x14ac:dyDescent="0.25">
      <c r="A24" s="26" t="s">
        <v>26</v>
      </c>
      <c r="B24" s="27"/>
      <c r="C24" s="4">
        <v>1</v>
      </c>
      <c r="D24" s="5">
        <v>5000</v>
      </c>
      <c r="E24" s="4">
        <v>1000</v>
      </c>
      <c r="F24" s="7">
        <f t="shared" si="0"/>
        <v>5</v>
      </c>
    </row>
    <row r="25" spans="1:6" x14ac:dyDescent="0.25">
      <c r="A25" s="8" t="s">
        <v>27</v>
      </c>
      <c r="B25" s="8"/>
      <c r="C25" s="4">
        <v>1</v>
      </c>
      <c r="D25" s="5">
        <v>3500</v>
      </c>
      <c r="E25" s="4">
        <v>1000</v>
      </c>
      <c r="F25" s="7">
        <f t="shared" si="0"/>
        <v>3.5</v>
      </c>
    </row>
    <row r="26" spans="1:6" x14ac:dyDescent="0.25">
      <c r="A26" s="15" t="s">
        <v>28</v>
      </c>
      <c r="B26" s="15"/>
      <c r="C26" s="4">
        <v>1</v>
      </c>
      <c r="D26" s="5">
        <v>8500</v>
      </c>
      <c r="E26" s="4">
        <v>50</v>
      </c>
      <c r="F26" s="7">
        <f t="shared" si="0"/>
        <v>170</v>
      </c>
    </row>
    <row r="27" spans="1:6" x14ac:dyDescent="0.25">
      <c r="A27" s="15"/>
      <c r="B27" s="15"/>
      <c r="C27" s="4"/>
      <c r="D27" s="5"/>
      <c r="E27" s="4"/>
      <c r="F27" s="7" t="e">
        <f t="shared" si="0"/>
        <v>#DIV/0!</v>
      </c>
    </row>
    <row r="28" spans="1:6" x14ac:dyDescent="0.25">
      <c r="A28" s="15"/>
      <c r="B28" s="15"/>
      <c r="C28" s="4"/>
      <c r="D28" s="5"/>
      <c r="E28" s="4"/>
      <c r="F28" s="7" t="e">
        <f t="shared" si="0"/>
        <v>#DIV/0!</v>
      </c>
    </row>
    <row r="29" spans="1:6" x14ac:dyDescent="0.25">
      <c r="A29" s="15"/>
      <c r="B29" s="15"/>
      <c r="C29" s="4"/>
      <c r="D29" s="5"/>
      <c r="E29" s="4"/>
      <c r="F29" s="7" t="e">
        <f t="shared" si="0"/>
        <v>#DIV/0!</v>
      </c>
    </row>
    <row r="30" spans="1:6" x14ac:dyDescent="0.25">
      <c r="A30" s="15"/>
      <c r="B30" s="15"/>
      <c r="C30" s="4"/>
      <c r="D30" s="5"/>
      <c r="E30" s="4"/>
      <c r="F30" s="7" t="e">
        <f t="shared" si="0"/>
        <v>#DIV/0!</v>
      </c>
    </row>
    <row r="31" spans="1:6" x14ac:dyDescent="0.25">
      <c r="A31" s="15"/>
      <c r="B31" s="15"/>
      <c r="C31" s="4"/>
      <c r="D31" s="5"/>
      <c r="E31" s="4"/>
      <c r="F31" s="7" t="e">
        <f t="shared" si="0"/>
        <v>#DIV/0!</v>
      </c>
    </row>
    <row r="32" spans="1:6" x14ac:dyDescent="0.25">
      <c r="A32" s="15"/>
      <c r="B32" s="15"/>
      <c r="C32" s="4"/>
      <c r="D32" s="5"/>
      <c r="E32" s="4"/>
      <c r="F32" s="7" t="e">
        <f t="shared" si="0"/>
        <v>#DIV/0!</v>
      </c>
    </row>
    <row r="33" spans="1:10" x14ac:dyDescent="0.25">
      <c r="A33" s="15"/>
      <c r="B33" s="15"/>
      <c r="C33" s="4"/>
      <c r="D33" s="5"/>
      <c r="E33" s="4"/>
      <c r="F33" s="7" t="e">
        <f t="shared" si="0"/>
        <v>#DIV/0!</v>
      </c>
    </row>
    <row r="34" spans="1:10" x14ac:dyDescent="0.25">
      <c r="A34" s="15"/>
      <c r="B34" s="15"/>
      <c r="C34" s="4"/>
      <c r="D34" s="5"/>
      <c r="E34" s="4"/>
      <c r="F34" s="7" t="e">
        <f t="shared" si="0"/>
        <v>#DIV/0!</v>
      </c>
    </row>
    <row r="35" spans="1:10" x14ac:dyDescent="0.25">
      <c r="A35" s="16" t="s">
        <v>8</v>
      </c>
      <c r="B35" s="17"/>
      <c r="C35" s="17"/>
      <c r="D35" s="17"/>
      <c r="E35" s="18"/>
      <c r="F35" s="6">
        <f>SUMIF(F21:F34,"&gt;0")</f>
        <v>1289.8</v>
      </c>
    </row>
    <row r="38" spans="1:10" x14ac:dyDescent="0.25">
      <c r="A38" s="23" t="s">
        <v>9</v>
      </c>
      <c r="B38" s="23"/>
      <c r="C38" s="14" t="s">
        <v>10</v>
      </c>
    </row>
    <row r="39" spans="1:10" x14ac:dyDescent="0.25">
      <c r="A39" s="23"/>
      <c r="B39" s="23"/>
      <c r="C39" s="14"/>
    </row>
    <row r="40" spans="1:10" x14ac:dyDescent="0.25">
      <c r="A40" s="15" t="s">
        <v>19</v>
      </c>
      <c r="B40" s="15"/>
      <c r="C40" s="5">
        <v>200000</v>
      </c>
      <c r="J40" s="3"/>
    </row>
    <row r="41" spans="1:10" ht="15.75" thickBot="1" x14ac:dyDescent="0.3">
      <c r="A41" s="15" t="s">
        <v>22</v>
      </c>
      <c r="B41" s="15"/>
      <c r="C41" s="5">
        <v>1500000</v>
      </c>
    </row>
    <row r="42" spans="1:10" x14ac:dyDescent="0.25">
      <c r="A42" s="15" t="s">
        <v>20</v>
      </c>
      <c r="B42" s="15"/>
      <c r="C42" s="5">
        <v>186000</v>
      </c>
      <c r="E42" s="19" t="s">
        <v>11</v>
      </c>
      <c r="F42" s="10">
        <f>+ROUNDUP(C55/(C16-F35),0)</f>
        <v>1442</v>
      </c>
      <c r="G42" s="9" t="s">
        <v>12</v>
      </c>
      <c r="J42" s="3"/>
    </row>
    <row r="43" spans="1:10" ht="15.75" thickBot="1" x14ac:dyDescent="0.3">
      <c r="A43" s="15" t="s">
        <v>21</v>
      </c>
      <c r="B43" s="15"/>
      <c r="C43" s="5">
        <v>550000</v>
      </c>
      <c r="E43" s="20"/>
      <c r="F43" s="11"/>
      <c r="G43" s="9"/>
    </row>
    <row r="44" spans="1:10" ht="14.45" customHeight="1" x14ac:dyDescent="0.25">
      <c r="A44" s="15" t="s">
        <v>23</v>
      </c>
      <c r="B44" s="15"/>
      <c r="C44" s="5">
        <v>30000</v>
      </c>
      <c r="E44" s="20"/>
      <c r="F44" s="12">
        <f>+C16*F42</f>
        <v>4326000</v>
      </c>
      <c r="G44" s="9" t="s">
        <v>13</v>
      </c>
    </row>
    <row r="45" spans="1:10" ht="15.75" thickBot="1" x14ac:dyDescent="0.3">
      <c r="A45" s="15"/>
      <c r="B45" s="15"/>
      <c r="C45" s="5"/>
      <c r="E45" s="21"/>
      <c r="F45" s="11"/>
      <c r="G45" s="9"/>
    </row>
    <row r="46" spans="1:10" x14ac:dyDescent="0.25">
      <c r="A46" s="15"/>
      <c r="B46" s="15"/>
      <c r="C46" s="5"/>
    </row>
    <row r="47" spans="1:10" x14ac:dyDescent="0.25">
      <c r="A47" s="15"/>
      <c r="B47" s="15"/>
      <c r="C47" s="5"/>
    </row>
    <row r="48" spans="1:10" x14ac:dyDescent="0.25">
      <c r="A48" s="15"/>
      <c r="B48" s="15"/>
      <c r="C48" s="5"/>
    </row>
    <row r="49" spans="1:3" x14ac:dyDescent="0.25">
      <c r="A49" s="15"/>
      <c r="B49" s="15"/>
      <c r="C49" s="5"/>
    </row>
    <row r="50" spans="1:3" x14ac:dyDescent="0.25">
      <c r="A50" s="15"/>
      <c r="B50" s="15"/>
      <c r="C50" s="5"/>
    </row>
    <row r="51" spans="1:3" x14ac:dyDescent="0.25">
      <c r="A51" s="15"/>
      <c r="B51" s="15"/>
      <c r="C51" s="5"/>
    </row>
    <row r="52" spans="1:3" x14ac:dyDescent="0.25">
      <c r="A52" s="15"/>
      <c r="B52" s="15"/>
      <c r="C52" s="5"/>
    </row>
    <row r="53" spans="1:3" x14ac:dyDescent="0.25">
      <c r="A53" s="15"/>
      <c r="B53" s="15"/>
      <c r="C53" s="5"/>
    </row>
    <row r="54" spans="1:3" x14ac:dyDescent="0.25">
      <c r="A54" s="15"/>
      <c r="B54" s="15"/>
      <c r="C54" s="5"/>
    </row>
    <row r="55" spans="1:3" x14ac:dyDescent="0.25">
      <c r="A55" s="16" t="s">
        <v>14</v>
      </c>
      <c r="B55" s="18"/>
      <c r="C55" s="6">
        <f>SUM(C40:C54)</f>
        <v>2466000</v>
      </c>
    </row>
  </sheetData>
  <sheetProtection formatCells="0" formatColumns="0" formatRows="0" insertColumns="0" insertRows="0" deleteColumns="0" deleteRows="0" selectLockedCells="1"/>
  <mergeCells count="48">
    <mergeCell ref="A38:B39"/>
    <mergeCell ref="C38:C39"/>
    <mergeCell ref="A40:B40"/>
    <mergeCell ref="A41:B41"/>
    <mergeCell ref="A30:B30"/>
    <mergeCell ref="A31:B31"/>
    <mergeCell ref="A32:B32"/>
    <mergeCell ref="A33:B33"/>
    <mergeCell ref="A34:B34"/>
    <mergeCell ref="C11:E11"/>
    <mergeCell ref="C12:E12"/>
    <mergeCell ref="C10:E10"/>
    <mergeCell ref="E19:E20"/>
    <mergeCell ref="A19:B20"/>
    <mergeCell ref="C19:C20"/>
    <mergeCell ref="D19:D20"/>
    <mergeCell ref="A16:B16"/>
    <mergeCell ref="A47:B47"/>
    <mergeCell ref="A53:B53"/>
    <mergeCell ref="A54:B54"/>
    <mergeCell ref="A55:B55"/>
    <mergeCell ref="E42:E45"/>
    <mergeCell ref="A48:B48"/>
    <mergeCell ref="A49:B49"/>
    <mergeCell ref="A50:B50"/>
    <mergeCell ref="A51:B51"/>
    <mergeCell ref="A52:B52"/>
    <mergeCell ref="A42:B42"/>
    <mergeCell ref="A43:B43"/>
    <mergeCell ref="A44:B44"/>
    <mergeCell ref="A45:B45"/>
    <mergeCell ref="A46:B46"/>
    <mergeCell ref="G44:G45"/>
    <mergeCell ref="G42:G43"/>
    <mergeCell ref="F42:F43"/>
    <mergeCell ref="F44:F45"/>
    <mergeCell ref="A14:F14"/>
    <mergeCell ref="F19:F20"/>
    <mergeCell ref="A21:B21"/>
    <mergeCell ref="A22:B22"/>
    <mergeCell ref="A23:B23"/>
    <mergeCell ref="A24:B24"/>
    <mergeCell ref="A35:E35"/>
    <mergeCell ref="A25:B25"/>
    <mergeCell ref="A26:B26"/>
    <mergeCell ref="A27:B27"/>
    <mergeCell ref="A28:B28"/>
    <mergeCell ref="A29:B29"/>
  </mergeCells>
  <pageMargins left="0.7" right="0.7" top="0.75" bottom="0.75" header="0.3" footer="0.3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971341-FD86-409D-B1A7-8EF6DC517F68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2.xml><?xml version="1.0" encoding="utf-8"?>
<ds:datastoreItem xmlns:ds="http://schemas.openxmlformats.org/officeDocument/2006/customXml" ds:itemID="{CE23F85E-66AC-437C-9282-9763A9CD28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AA0F88-79A4-4443-892C-4CB691C98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Gloriana Acosta</cp:lastModifiedBy>
  <cp:revision/>
  <dcterms:created xsi:type="dcterms:W3CDTF">2014-01-09T17:24:36Z</dcterms:created>
  <dcterms:modified xsi:type="dcterms:W3CDTF">2024-06-14T06:26:33Z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