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vene\Desktop\"/>
    </mc:Choice>
  </mc:AlternateContent>
  <bookViews>
    <workbookView xWindow="0" yWindow="0" windowWidth="20220" windowHeight="5970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>
  <authors>
    <author>Carlos Eduardo Gómez Calderón</author>
  </authors>
  <commentList>
    <comment ref="A20" authorId="0" shapeId="0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<sst xmlns="http://schemas.openxmlformats.org/spreadsheetml/2006/main" count="27" uniqueCount="27">
  <si>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</si>
  <si>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</si>
  <si>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</si>
  <si>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</si>
  <si>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</si>
  <si>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</si>
  <si>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</si>
  <si>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</si>
  <si>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</si>
  <si>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</si>
  <si>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</si>
  <si>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</si>
  <si>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</si>
  <si>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</si>
  <si>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</si>
  <si>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</si>
  <si>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</si>
  <si>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</si>
  <si>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</si>
  <si>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</si>
  <si>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</si>
  <si>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</si>
  <si>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</si>
  <si>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</si>
  <si>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MIX HARINAS CARIBE</t>
  </si>
  <si>
    <t>CTP LIVERPOOL</t>
  </si>
  <si>
    <t>KERVIN VENEGAS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</si>
</sst>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71416.5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2700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layout/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P31"/>
  <sheetViews>
    <sheetView tabSelected="1" topLeftCell="A7" workbookViewId="0">
      <selection activeCell="E17" sqref="E17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9" t="s">
        <v>24</v>
      </c>
      <c r="D12" s="19"/>
      <c r="E12" s="19"/>
    </row>
    <row r="13" spans="1:11" x14ac:dyDescent="0.25">
      <c r="A13" s="1" t="s">
        <v>22</v>
      </c>
      <c r="C13" s="19" t="s">
        <v>25</v>
      </c>
      <c r="D13" s="19"/>
      <c r="E13" s="19"/>
    </row>
    <row r="14" spans="1:11" x14ac:dyDescent="0.25">
      <c r="A14" s="1" t="s">
        <v>23</v>
      </c>
      <c r="C14" s="19" t="s">
        <v>26</v>
      </c>
      <c r="D14" s="19"/>
      <c r="E14" s="19"/>
    </row>
    <row r="15" spans="1:11" x14ac:dyDescent="0.25">
      <c r="A15" s="2"/>
      <c r="B15" s="2"/>
    </row>
    <row r="16" spans="1:11" ht="21.75" thickBot="1" x14ac:dyDescent="0.4">
      <c r="G16" s="18" t="s">
        <v>1</v>
      </c>
      <c r="H16" s="18"/>
      <c r="I16" s="18"/>
      <c r="J16" s="18"/>
      <c r="K16" s="18"/>
    </row>
    <row r="17" spans="1:16" ht="15.75" thickBot="1" x14ac:dyDescent="0.3">
      <c r="A17" s="13" t="s">
        <v>2</v>
      </c>
      <c r="B17" s="14"/>
      <c r="C17" s="12">
        <v>1271.67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2700</v>
      </c>
      <c r="B21" s="3">
        <v>50</v>
      </c>
      <c r="C21" s="3">
        <v>23</v>
      </c>
      <c r="D21" s="9">
        <f>+B21-C21</f>
        <v>27</v>
      </c>
      <c r="E21" s="3"/>
      <c r="F21" s="9">
        <f>+B21-E21</f>
        <v>50</v>
      </c>
      <c r="G21" s="3"/>
      <c r="H21" s="3">
        <v>41</v>
      </c>
      <c r="I21" s="3">
        <v>7</v>
      </c>
      <c r="J21" s="3">
        <v>2</v>
      </c>
      <c r="K21" s="3"/>
      <c r="L21" s="3"/>
      <c r="M21" s="3"/>
      <c r="N21" s="9">
        <f t="shared" ref="N21:N30" si="0">+N22+B21</f>
        <v>50</v>
      </c>
      <c r="O21" s="10">
        <f t="shared" ref="O21:O31" si="1">+N21*A21</f>
        <v>135000</v>
      </c>
      <c r="P21" s="10">
        <f>+O21-($C$17*N21)</f>
        <v>71416.5</v>
      </c>
    </row>
    <row r="22" spans="1:16" x14ac:dyDescent="0.25">
      <c r="A22" s="4"/>
      <c r="B22" s="3"/>
      <c r="C22" s="3"/>
      <c r="D22" s="9">
        <f t="shared" ref="D22:D31" si="2">+B22-C22</f>
        <v>0</v>
      </c>
      <c r="E22" s="3"/>
      <c r="F22" s="9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9">
        <f t="shared" si="0"/>
        <v>0</v>
      </c>
      <c r="O22" s="10">
        <f t="shared" si="1"/>
        <v>0</v>
      </c>
      <c r="P22" s="10">
        <f t="shared" ref="P22:P31" si="4">+O22-($C$17*N22)</f>
        <v>0</v>
      </c>
    </row>
    <row r="23" spans="1:16" x14ac:dyDescent="0.25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e7ef9d6-5cfa-4bac-be03-d673effde297"/>
    <ds:schemaRef ds:uri="bf092b8a-d247-46ad-b0eb-ddc102dee59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Kervin Venegas</cp:lastModifiedBy>
  <cp:revision/>
  <dcterms:created xsi:type="dcterms:W3CDTF">2014-01-09T17:24:36Z</dcterms:created>
  <dcterms:modified xsi:type="dcterms:W3CDTF">2024-06-07T16:33:50Z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