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rofesora\Desktop\Nueva carpeta\"/>
    </mc:Choice>
  </mc:AlternateContent>
  <xr:revisionPtr revIDLastSave="0" documentId="13_ncr:1_{0E8E928F-13CC-4D39-AD37-82C3BDC11B33}" xr6:coauthVersionLast="47" xr6:coauthVersionMax="47" xr10:uidLastSave="{00000000-0000-0000-0000-000000000000}"/>
  <bookViews>
    <workbookView xWindow="-98" yWindow="-98" windowWidth="21795" windowHeight="11746" firstSheet="1" activeTab="7" xr2:uid="{00000000-000D-0000-FFFF-FFFF00000000}"/>
  </bookViews>
  <sheets>
    <sheet name="LLaveros de flores" sheetId="3" r:id="rId1"/>
    <sheet name="Camas Mascota" sheetId="1" r:id="rId2"/>
    <sheet name="Velaz para mesa" sheetId="6" r:id="rId3"/>
    <sheet name="Llaveros PC" sheetId="7" r:id="rId4"/>
    <sheet name="Libretas" sheetId="5" r:id="rId5"/>
    <sheet name="Bolsos" sheetId="8" r:id="rId6"/>
    <sheet name="Pulseras " sheetId="9" r:id="rId7"/>
    <sheet name="Lamparas de flores " sheetId="10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0" l="1"/>
  <c r="C45" i="10"/>
  <c r="F25" i="10"/>
  <c r="F22" i="10"/>
  <c r="F21" i="10"/>
  <c r="C44" i="9"/>
  <c r="F24" i="9"/>
  <c r="F31" i="9" s="1"/>
  <c r="F33" i="9" s="1"/>
  <c r="F22" i="9"/>
  <c r="F21" i="9"/>
  <c r="C44" i="8"/>
  <c r="F22" i="8"/>
  <c r="F21" i="8"/>
  <c r="C44" i="7"/>
  <c r="F22" i="7"/>
  <c r="F21" i="7"/>
  <c r="C45" i="6"/>
  <c r="F24" i="6"/>
  <c r="F22" i="6"/>
  <c r="F21" i="6"/>
  <c r="F25" i="6" s="1"/>
  <c r="C44" i="5"/>
  <c r="F24" i="5"/>
  <c r="F22" i="5"/>
  <c r="F21" i="5"/>
  <c r="F31" i="3"/>
  <c r="F33" i="3"/>
  <c r="C44" i="3"/>
  <c r="F23" i="3"/>
  <c r="F22" i="3"/>
  <c r="F21" i="3"/>
  <c r="F22" i="1"/>
  <c r="F21" i="1"/>
  <c r="C43" i="1"/>
  <c r="F32" i="10" l="1"/>
  <c r="F34" i="10" s="1"/>
  <c r="F24" i="8"/>
  <c r="F31" i="8"/>
  <c r="F33" i="8" s="1"/>
  <c r="F31" i="5"/>
  <c r="F33" i="5" s="1"/>
  <c r="F24" i="7"/>
  <c r="F31" i="7" s="1"/>
  <c r="F33" i="7" s="1"/>
  <c r="F32" i="6"/>
  <c r="F34" i="6" s="1"/>
  <c r="F24" i="3"/>
  <c r="F23" i="1"/>
  <c r="F30" i="1" s="1"/>
  <c r="F32" i="1" s="1"/>
</calcChain>
</file>

<file path=xl/sharedStrings.xml><?xml version="1.0" encoding="utf-8"?>
<sst xmlns="http://schemas.openxmlformats.org/spreadsheetml/2006/main" count="201" uniqueCount="48">
  <si>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</si>
  <si>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</si>
  <si>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</si>
  <si>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</si>
  <si>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</si>
  <si>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</si>
  <si>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</si>
  <si>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</si>
  <si>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</si>
  <si>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</si>
  <si>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</si>
  <si>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</si>
  <si>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</si>
  <si>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</si>
  <si>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</si>
  <si>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</si>
  <si>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</si>
  <si>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Bitzú-IT</t>
  </si>
  <si>
    <t>CTP Santa Eulalia</t>
  </si>
  <si>
    <t xml:space="preserve">Cindy Mesén Gonzalez </t>
  </si>
  <si>
    <t>Argollas</t>
  </si>
  <si>
    <t>Alambre</t>
  </si>
  <si>
    <t>Flores secas</t>
  </si>
  <si>
    <t>Mesa de trabajo</t>
  </si>
  <si>
    <t xml:space="preserve">Pistola de silicon </t>
  </si>
  <si>
    <t xml:space="preserve">Tela </t>
  </si>
  <si>
    <t>Pinturas</t>
  </si>
  <si>
    <t>Reglas de medida</t>
  </si>
  <si>
    <t xml:space="preserve">Mesa de trabajo </t>
  </si>
  <si>
    <t xml:space="preserve">Pistola de silicona </t>
  </si>
  <si>
    <t xml:space="preserve">Frasco de vidrio </t>
  </si>
  <si>
    <t xml:space="preserve">Mini vela </t>
  </si>
  <si>
    <t xml:space="preserve">Cinta de decoración </t>
  </si>
  <si>
    <t xml:space="preserve">Mini flores artificiales </t>
  </si>
  <si>
    <t xml:space="preserve">Hilo de raton </t>
  </si>
  <si>
    <t>Alicate</t>
  </si>
  <si>
    <t xml:space="preserve">Impresora </t>
  </si>
  <si>
    <t>Licuadora</t>
  </si>
  <si>
    <t xml:space="preserve">Tablas de madera </t>
  </si>
  <si>
    <t xml:space="preserve">Cesado </t>
  </si>
  <si>
    <t xml:space="preserve">Hilo </t>
  </si>
  <si>
    <t xml:space="preserve">Aguja para coser </t>
  </si>
  <si>
    <t xml:space="preserve">Carruchos para el hilo </t>
  </si>
  <si>
    <t xml:space="preserve">Regla de medida </t>
  </si>
  <si>
    <t>Tijeras</t>
  </si>
  <si>
    <t>Cucharas plasticas</t>
  </si>
  <si>
    <t xml:space="preserve">Cuerda de lana </t>
  </si>
  <si>
    <t>Palillos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</si>
</sst>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47</xdr:row>
      <xdr:rowOff>0</xdr:rowOff>
    </xdr:from>
    <xdr:to>
      <xdr:col>2</xdr:col>
      <xdr:colOff>725647</xdr:colOff>
      <xdr:row>52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B63753F9-3268-423B-8860-BABA4EAF1810}"/>
            </a:ext>
          </a:extLst>
        </xdr:cNvPr>
        <xdr:cNvSpPr txBox="1"/>
      </xdr:nvSpPr>
      <xdr:spPr>
        <a:xfrm>
          <a:off x="523876" y="112871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46</xdr:row>
      <xdr:rowOff>178595</xdr:rowOff>
    </xdr:from>
    <xdr:to>
      <xdr:col>5</xdr:col>
      <xdr:colOff>338772</xdr:colOff>
      <xdr:row>50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BC42E8D9-16DC-460A-8E7B-B45AEF886145}"/>
            </a:ext>
          </a:extLst>
        </xdr:cNvPr>
        <xdr:cNvSpPr txBox="1"/>
      </xdr:nvSpPr>
      <xdr:spPr>
        <a:xfrm>
          <a:off x="2383631" y="112752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DFC9E8-1080-4E36-AF6A-C25AC76599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3D46A2-210F-4B29-BE96-C95B5644CE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F4AED5-55E3-42C8-B4D5-46170F31AD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9A551568-40F1-44E7-B474-E6B57AEB9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46</xdr:row>
      <xdr:rowOff>0</xdr:rowOff>
    </xdr:from>
    <xdr:to>
      <xdr:col>2</xdr:col>
      <xdr:colOff>725647</xdr:colOff>
      <xdr:row>51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45</xdr:row>
      <xdr:rowOff>178595</xdr:rowOff>
    </xdr:from>
    <xdr:to>
      <xdr:col>5</xdr:col>
      <xdr:colOff>338772</xdr:colOff>
      <xdr:row>49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48</xdr:row>
      <xdr:rowOff>0</xdr:rowOff>
    </xdr:from>
    <xdr:to>
      <xdr:col>2</xdr:col>
      <xdr:colOff>725647</xdr:colOff>
      <xdr:row>53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861A2E6D-E1F7-42A5-9007-0E1B5313F8FA}"/>
            </a:ext>
          </a:extLst>
        </xdr:cNvPr>
        <xdr:cNvSpPr txBox="1"/>
      </xdr:nvSpPr>
      <xdr:spPr>
        <a:xfrm>
          <a:off x="523876" y="91916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47</xdr:row>
      <xdr:rowOff>178595</xdr:rowOff>
    </xdr:from>
    <xdr:to>
      <xdr:col>5</xdr:col>
      <xdr:colOff>338772</xdr:colOff>
      <xdr:row>51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5CFED83B-5764-4A67-A06F-419E9929E576}"/>
            </a:ext>
          </a:extLst>
        </xdr:cNvPr>
        <xdr:cNvSpPr txBox="1"/>
      </xdr:nvSpPr>
      <xdr:spPr>
        <a:xfrm>
          <a:off x="2383631" y="91797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496036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A3AC0-CE92-4CA1-BB1B-79AE5CDD6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6E0350-827A-4173-ABBD-D6B4752EE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5CC11C-F429-44D2-BB12-E0A5E0B129F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1309686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6FFA355-FE16-4D06-A1B9-EB2FF3BD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47</xdr:row>
      <xdr:rowOff>0</xdr:rowOff>
    </xdr:from>
    <xdr:to>
      <xdr:col>2</xdr:col>
      <xdr:colOff>725647</xdr:colOff>
      <xdr:row>52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1ED5261E-1103-4E3F-B3FA-D39A6DE183F2}"/>
            </a:ext>
          </a:extLst>
        </xdr:cNvPr>
        <xdr:cNvSpPr txBox="1"/>
      </xdr:nvSpPr>
      <xdr:spPr>
        <a:xfrm>
          <a:off x="523876" y="91916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46</xdr:row>
      <xdr:rowOff>178595</xdr:rowOff>
    </xdr:from>
    <xdr:to>
      <xdr:col>5</xdr:col>
      <xdr:colOff>338772</xdr:colOff>
      <xdr:row>50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8FA6CE6F-A75D-431F-A912-0D5DAA8D8EF0}"/>
            </a:ext>
          </a:extLst>
        </xdr:cNvPr>
        <xdr:cNvSpPr txBox="1"/>
      </xdr:nvSpPr>
      <xdr:spPr>
        <a:xfrm>
          <a:off x="2383631" y="91797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B266C5-E344-4C93-B92E-5C1D2CA72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FF4A89-AC50-4BC7-8583-44747D1B4C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FBA937E-6198-459B-AF68-6B22DA9D817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3FE735E6-28CB-4E08-AC9D-2513AA83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47</xdr:row>
      <xdr:rowOff>0</xdr:rowOff>
    </xdr:from>
    <xdr:to>
      <xdr:col>2</xdr:col>
      <xdr:colOff>725647</xdr:colOff>
      <xdr:row>52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39D104E6-6A76-42C1-B5CF-009DEDC44D7E}"/>
            </a:ext>
          </a:extLst>
        </xdr:cNvPr>
        <xdr:cNvSpPr txBox="1"/>
      </xdr:nvSpPr>
      <xdr:spPr>
        <a:xfrm>
          <a:off x="523876" y="91916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46</xdr:row>
      <xdr:rowOff>178595</xdr:rowOff>
    </xdr:from>
    <xdr:to>
      <xdr:col>5</xdr:col>
      <xdr:colOff>338772</xdr:colOff>
      <xdr:row>50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D92324EE-8FCD-4D6B-B45B-8B1DB84086EC}"/>
            </a:ext>
          </a:extLst>
        </xdr:cNvPr>
        <xdr:cNvSpPr txBox="1"/>
      </xdr:nvSpPr>
      <xdr:spPr>
        <a:xfrm>
          <a:off x="2383631" y="91797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469B94-9005-45E5-9080-B6D7E455F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221C3E-B3B3-4CA4-898C-73789D77B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E97C940-CE1E-4D52-AFA2-8C03ADFF7B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9C80FF67-C1A3-4368-BEE5-91459744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47</xdr:row>
      <xdr:rowOff>0</xdr:rowOff>
    </xdr:from>
    <xdr:to>
      <xdr:col>2</xdr:col>
      <xdr:colOff>725647</xdr:colOff>
      <xdr:row>52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6476D3E6-0BA7-494D-9905-65391455982C}"/>
            </a:ext>
          </a:extLst>
        </xdr:cNvPr>
        <xdr:cNvSpPr txBox="1"/>
      </xdr:nvSpPr>
      <xdr:spPr>
        <a:xfrm>
          <a:off x="523876" y="91916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46</xdr:row>
      <xdr:rowOff>178595</xdr:rowOff>
    </xdr:from>
    <xdr:to>
      <xdr:col>5</xdr:col>
      <xdr:colOff>338772</xdr:colOff>
      <xdr:row>50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D62C39B4-1991-4AEA-B74E-8D0512B487FC}"/>
            </a:ext>
          </a:extLst>
        </xdr:cNvPr>
        <xdr:cNvSpPr txBox="1"/>
      </xdr:nvSpPr>
      <xdr:spPr>
        <a:xfrm>
          <a:off x="2383631" y="91797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E232D8-41BA-4ECA-868F-62C0F4DBF4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DE2567F-07E1-4AE4-B531-D208B9633E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D8AFC16-DB8C-4871-99F1-B94E7F510E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67D7F232-1178-4F71-9F37-F37F90F8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47</xdr:row>
      <xdr:rowOff>0</xdr:rowOff>
    </xdr:from>
    <xdr:to>
      <xdr:col>2</xdr:col>
      <xdr:colOff>725647</xdr:colOff>
      <xdr:row>52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97057085-1F4F-43D7-9214-BD1BC4428EC8}"/>
            </a:ext>
          </a:extLst>
        </xdr:cNvPr>
        <xdr:cNvSpPr txBox="1"/>
      </xdr:nvSpPr>
      <xdr:spPr>
        <a:xfrm>
          <a:off x="523876" y="9191625"/>
          <a:ext cx="18591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46</xdr:row>
      <xdr:rowOff>178595</xdr:rowOff>
    </xdr:from>
    <xdr:to>
      <xdr:col>5</xdr:col>
      <xdr:colOff>338772</xdr:colOff>
      <xdr:row>50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8A6DB341-7473-434C-A474-11946CDC95BD}"/>
            </a:ext>
          </a:extLst>
        </xdr:cNvPr>
        <xdr:cNvSpPr txBox="1"/>
      </xdr:nvSpPr>
      <xdr:spPr>
        <a:xfrm>
          <a:off x="2383631" y="91797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0DCB4D-A810-4DCB-BFCA-DE040F8DEB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20210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8911930-A337-4918-BFF7-0EF65C7A91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815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2D07FA8-F1F4-473D-9CD5-8D78A4BFE79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93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9676971-73FE-47F3-9953-CAAAA7ACB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53026" cy="790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48</xdr:row>
      <xdr:rowOff>0</xdr:rowOff>
    </xdr:from>
    <xdr:to>
      <xdr:col>2</xdr:col>
      <xdr:colOff>725647</xdr:colOff>
      <xdr:row>53</xdr:row>
      <xdr:rowOff>71437</xdr:rowOff>
    </xdr:to>
    <xdr:sp macro="" textlink="">
      <xdr:nvSpPr>
        <xdr:cNvPr id="2" name="TextBox 55">
          <a:extLst>
            <a:ext uri="{FF2B5EF4-FFF2-40B4-BE49-F238E27FC236}">
              <a16:creationId xmlns:a16="http://schemas.microsoft.com/office/drawing/2014/main" id="{40FB9484-AE7A-4479-AE07-4221F4A01494}"/>
            </a:ext>
          </a:extLst>
        </xdr:cNvPr>
        <xdr:cNvSpPr txBox="1"/>
      </xdr:nvSpPr>
      <xdr:spPr>
        <a:xfrm>
          <a:off x="523876" y="9382125"/>
          <a:ext cx="2125821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47</xdr:row>
      <xdr:rowOff>178595</xdr:rowOff>
    </xdr:from>
    <xdr:to>
      <xdr:col>5</xdr:col>
      <xdr:colOff>338772</xdr:colOff>
      <xdr:row>51</xdr:row>
      <xdr:rowOff>90965</xdr:rowOff>
    </xdr:to>
    <xdr:sp macro="" textlink="">
      <xdr:nvSpPr>
        <xdr:cNvPr id="3" name="TextBox 56">
          <a:extLst>
            <a:ext uri="{FF2B5EF4-FFF2-40B4-BE49-F238E27FC236}">
              <a16:creationId xmlns:a16="http://schemas.microsoft.com/office/drawing/2014/main" id="{453EAA8E-4B58-4340-A542-BE46B8AE2801}"/>
            </a:ext>
          </a:extLst>
        </xdr:cNvPr>
        <xdr:cNvSpPr txBox="1"/>
      </xdr:nvSpPr>
      <xdr:spPr>
        <a:xfrm>
          <a:off x="2650331" y="9370220"/>
          <a:ext cx="3108166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496036</xdr:colOff>
      <xdr:row>4</xdr:row>
      <xdr:rowOff>119242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5CD04-2245-49EA-B492-5644FF9421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FFC704-8EDB-49BF-A382-770CB5BD9B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848224" y="250032"/>
          <a:ext cx="3237786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18EC311-4379-47D5-A947-4B3205C25A2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686050" y="773906"/>
          <a:ext cx="2322236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1309686</xdr:colOff>
      <xdr:row>9</xdr:row>
      <xdr:rowOff>4095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123705F-FAF7-4B1A-A2B9-737EA2158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5882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3414-2FC2-46CC-9081-A4573F88F609}">
  <dimension ref="A10:J45"/>
  <sheetViews>
    <sheetView topLeftCell="A10" zoomScale="80" zoomScaleNormal="80" workbookViewId="0">
      <selection activeCell="K20" sqref="K20"/>
    </sheetView>
  </sheetViews>
  <sheetFormatPr baseColWidth="10" defaultColWidth="10.86328125" defaultRowHeight="14.25" x14ac:dyDescent="0.45"/>
  <cols>
    <col min="1" max="1" width="11.3984375" style="1" customWidth="1"/>
    <col min="2" max="2" width="13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700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21</v>
      </c>
      <c r="B21" s="8"/>
      <c r="C21" s="4">
        <v>4</v>
      </c>
      <c r="D21" s="5">
        <v>50</v>
      </c>
      <c r="E21" s="4">
        <v>1</v>
      </c>
      <c r="F21" s="7">
        <f>+D21/E21</f>
        <v>50</v>
      </c>
    </row>
    <row r="22" spans="1:8" x14ac:dyDescent="0.45">
      <c r="A22" s="8" t="s">
        <v>20</v>
      </c>
      <c r="B22" s="8"/>
      <c r="C22" s="4">
        <v>4</v>
      </c>
      <c r="D22" s="5">
        <v>25</v>
      </c>
      <c r="E22" s="4">
        <v>1</v>
      </c>
      <c r="F22" s="7">
        <f>+D22/E22</f>
        <v>25</v>
      </c>
    </row>
    <row r="23" spans="1:8" x14ac:dyDescent="0.45">
      <c r="A23" s="8" t="s">
        <v>22</v>
      </c>
      <c r="B23" s="8"/>
      <c r="C23" s="4">
        <v>1</v>
      </c>
      <c r="D23" s="5">
        <v>300</v>
      </c>
      <c r="E23" s="4">
        <v>1</v>
      </c>
      <c r="F23" s="7">
        <f t="shared" ref="F23" si="0">+D23/E23</f>
        <v>300</v>
      </c>
    </row>
    <row r="24" spans="1:8" x14ac:dyDescent="0.45">
      <c r="A24" s="9" t="s">
        <v>8</v>
      </c>
      <c r="B24" s="18"/>
      <c r="C24" s="18"/>
      <c r="D24" s="18"/>
      <c r="E24" s="10"/>
      <c r="F24" s="6">
        <f>SUMIF(F21:F23,"&gt;0")</f>
        <v>375</v>
      </c>
    </row>
    <row r="27" spans="1:8" x14ac:dyDescent="0.45">
      <c r="A27" s="19" t="s">
        <v>9</v>
      </c>
      <c r="B27" s="19"/>
      <c r="C27" s="20" t="s">
        <v>10</v>
      </c>
    </row>
    <row r="28" spans="1:8" x14ac:dyDescent="0.45">
      <c r="A28" s="19"/>
      <c r="B28" s="19"/>
      <c r="C28" s="20"/>
    </row>
    <row r="29" spans="1:8" x14ac:dyDescent="0.45">
      <c r="A29" s="8" t="s">
        <v>23</v>
      </c>
      <c r="B29" s="8"/>
      <c r="C29" s="5">
        <v>15000</v>
      </c>
    </row>
    <row r="30" spans="1:8" ht="14.65" thickBot="1" x14ac:dyDescent="0.5">
      <c r="A30" s="8" t="s">
        <v>24</v>
      </c>
      <c r="B30" s="8"/>
      <c r="C30" s="5">
        <v>1900</v>
      </c>
    </row>
    <row r="31" spans="1:8" x14ac:dyDescent="0.45">
      <c r="A31" s="8"/>
      <c r="B31" s="8"/>
      <c r="C31" s="5"/>
      <c r="E31" s="11" t="s">
        <v>11</v>
      </c>
      <c r="F31" s="14">
        <f>+ROUNDUP(C44/(C16-F24),0)</f>
        <v>52</v>
      </c>
      <c r="H31" s="5"/>
    </row>
    <row r="32" spans="1:8" ht="14.65" thickBot="1" x14ac:dyDescent="0.5">
      <c r="A32" s="8"/>
      <c r="B32" s="8"/>
      <c r="C32" s="5"/>
      <c r="E32" s="12"/>
      <c r="F32" s="15"/>
    </row>
    <row r="33" spans="1:10" x14ac:dyDescent="0.45">
      <c r="A33" s="8"/>
      <c r="B33" s="8"/>
      <c r="C33" s="5"/>
      <c r="E33" s="12"/>
      <c r="F33" s="17">
        <f>+C16*F31</f>
        <v>36400</v>
      </c>
    </row>
    <row r="34" spans="1:10" ht="14.65" thickBot="1" x14ac:dyDescent="0.5">
      <c r="A34" s="8"/>
      <c r="B34" s="8"/>
      <c r="C34" s="5"/>
      <c r="E34" s="13"/>
      <c r="F34" s="15"/>
    </row>
    <row r="35" spans="1:10" x14ac:dyDescent="0.45">
      <c r="A35" s="8"/>
      <c r="B35" s="8"/>
      <c r="C35" s="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  <c r="J40" s="3"/>
    </row>
    <row r="41" spans="1:10" x14ac:dyDescent="0.45">
      <c r="A41" s="8"/>
      <c r="B41" s="8"/>
      <c r="C41" s="5"/>
    </row>
    <row r="42" spans="1:10" x14ac:dyDescent="0.45">
      <c r="A42" s="8"/>
      <c r="B42" s="8"/>
      <c r="C42" s="5"/>
      <c r="G42" s="16" t="s">
        <v>12</v>
      </c>
      <c r="J42" s="3"/>
    </row>
    <row r="43" spans="1:10" x14ac:dyDescent="0.45">
      <c r="A43" s="8"/>
      <c r="B43" s="8"/>
      <c r="C43" s="5"/>
      <c r="G43" s="16"/>
    </row>
    <row r="44" spans="1:10" ht="14.45" customHeight="1" x14ac:dyDescent="0.45">
      <c r="A44" s="9" t="s">
        <v>14</v>
      </c>
      <c r="B44" s="10"/>
      <c r="C44" s="6">
        <f>SUM(C29:C43)</f>
        <v>16900</v>
      </c>
      <c r="G44" s="16" t="s">
        <v>13</v>
      </c>
    </row>
    <row r="45" spans="1:10" x14ac:dyDescent="0.45">
      <c r="G45" s="16"/>
    </row>
  </sheetData>
  <sheetProtection formatCells="0" formatColumns="0" formatRows="0" insertColumns="0" insertRows="0" deleteColumns="0" deleteRows="0" selectLockedCells="1"/>
  <mergeCells count="37">
    <mergeCell ref="A21:B21"/>
    <mergeCell ref="A22:B22"/>
    <mergeCell ref="A23:B23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G44:G45"/>
    <mergeCell ref="A34:B34"/>
    <mergeCell ref="A24:E24"/>
    <mergeCell ref="A27:B28"/>
    <mergeCell ref="C27:C28"/>
    <mergeCell ref="A29:B29"/>
    <mergeCell ref="A30:B30"/>
    <mergeCell ref="A31:B31"/>
    <mergeCell ref="E31:E34"/>
    <mergeCell ref="F31:F32"/>
    <mergeCell ref="G42:G43"/>
    <mergeCell ref="A32:B32"/>
    <mergeCell ref="A33:B33"/>
    <mergeCell ref="F33:F34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40:B40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44"/>
  <sheetViews>
    <sheetView topLeftCell="A13" zoomScale="80" zoomScaleNormal="80" workbookViewId="0">
      <selection activeCell="J27" sqref="J27"/>
    </sheetView>
  </sheetViews>
  <sheetFormatPr baseColWidth="10" defaultColWidth="10.86328125" defaultRowHeight="14.25" x14ac:dyDescent="0.45"/>
  <cols>
    <col min="1" max="1" width="11.3984375" style="1" customWidth="1"/>
    <col min="2" max="2" width="13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1600</v>
      </c>
    </row>
    <row r="19" spans="1:7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7" ht="30.95" customHeight="1" x14ac:dyDescent="0.45">
      <c r="A20" s="19"/>
      <c r="B20" s="19"/>
      <c r="C20" s="20"/>
      <c r="D20" s="20"/>
      <c r="E20" s="20"/>
      <c r="F20" s="20"/>
    </row>
    <row r="21" spans="1:7" x14ac:dyDescent="0.45">
      <c r="A21" s="8" t="s">
        <v>25</v>
      </c>
      <c r="B21" s="8"/>
      <c r="C21" s="4">
        <v>1</v>
      </c>
      <c r="D21" s="5">
        <v>500</v>
      </c>
      <c r="E21" s="4">
        <v>1</v>
      </c>
      <c r="F21" s="7">
        <f>+D21/E21</f>
        <v>500</v>
      </c>
    </row>
    <row r="22" spans="1:7" x14ac:dyDescent="0.45">
      <c r="A22" s="8" t="s">
        <v>26</v>
      </c>
      <c r="B22" s="8"/>
      <c r="C22" s="4">
        <v>1</v>
      </c>
      <c r="D22" s="5">
        <v>800</v>
      </c>
      <c r="E22" s="4">
        <v>1</v>
      </c>
      <c r="F22" s="7">
        <f>+D22/E22</f>
        <v>800</v>
      </c>
    </row>
    <row r="23" spans="1:7" x14ac:dyDescent="0.45">
      <c r="A23" s="9" t="s">
        <v>8</v>
      </c>
      <c r="B23" s="18"/>
      <c r="C23" s="18"/>
      <c r="D23" s="18"/>
      <c r="E23" s="10"/>
      <c r="F23" s="6">
        <f>SUMIF(F21:F22,"&gt;0")</f>
        <v>1300</v>
      </c>
    </row>
    <row r="26" spans="1:7" x14ac:dyDescent="0.45">
      <c r="A26" s="19" t="s">
        <v>9</v>
      </c>
      <c r="B26" s="19"/>
      <c r="C26" s="20" t="s">
        <v>10</v>
      </c>
    </row>
    <row r="27" spans="1:7" x14ac:dyDescent="0.45">
      <c r="A27" s="19"/>
      <c r="B27" s="19"/>
      <c r="C27" s="20"/>
    </row>
    <row r="28" spans="1:7" x14ac:dyDescent="0.45">
      <c r="A28" s="8" t="s">
        <v>27</v>
      </c>
      <c r="B28" s="8"/>
      <c r="C28" s="5">
        <v>400</v>
      </c>
    </row>
    <row r="29" spans="1:7" ht="14.65" thickBot="1" x14ac:dyDescent="0.5">
      <c r="A29" s="8" t="s">
        <v>28</v>
      </c>
      <c r="B29" s="8"/>
      <c r="C29" s="5">
        <v>15000</v>
      </c>
    </row>
    <row r="30" spans="1:7" x14ac:dyDescent="0.45">
      <c r="A30" s="8" t="s">
        <v>29</v>
      </c>
      <c r="B30" s="8"/>
      <c r="C30" s="5">
        <v>1200</v>
      </c>
      <c r="E30" s="11" t="s">
        <v>11</v>
      </c>
      <c r="F30" s="14">
        <f>+ROUNDUP(C43/(C16-F23),0)</f>
        <v>56</v>
      </c>
      <c r="G30" s="16" t="s">
        <v>12</v>
      </c>
    </row>
    <row r="31" spans="1:7" ht="14.65" thickBot="1" x14ac:dyDescent="0.5">
      <c r="A31" s="8"/>
      <c r="B31" s="8"/>
      <c r="C31" s="5"/>
      <c r="E31" s="12"/>
      <c r="F31" s="15"/>
      <c r="G31" s="16"/>
    </row>
    <row r="32" spans="1:7" x14ac:dyDescent="0.45">
      <c r="A32" s="8"/>
      <c r="B32" s="8"/>
      <c r="C32" s="5"/>
      <c r="E32" s="12"/>
      <c r="F32" s="17">
        <f>+C16*F30</f>
        <v>89600</v>
      </c>
      <c r="G32" s="16" t="s">
        <v>13</v>
      </c>
    </row>
    <row r="33" spans="1:10" ht="14.65" thickBot="1" x14ac:dyDescent="0.5">
      <c r="A33" s="8"/>
      <c r="B33" s="8"/>
      <c r="C33" s="5"/>
      <c r="E33" s="13"/>
      <c r="F33" s="15"/>
      <c r="G33" s="16"/>
    </row>
    <row r="34" spans="1:10" x14ac:dyDescent="0.45">
      <c r="A34" s="8"/>
      <c r="B34" s="8"/>
      <c r="C34" s="5"/>
    </row>
    <row r="35" spans="1:10" x14ac:dyDescent="0.45">
      <c r="A35" s="8"/>
      <c r="B35" s="8"/>
      <c r="C35" s="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  <c r="J40" s="3"/>
    </row>
    <row r="41" spans="1:10" x14ac:dyDescent="0.45">
      <c r="A41" s="8"/>
      <c r="B41" s="8"/>
      <c r="C41" s="5"/>
    </row>
    <row r="42" spans="1:10" x14ac:dyDescent="0.45">
      <c r="A42" s="8"/>
      <c r="B42" s="8"/>
      <c r="C42" s="5"/>
      <c r="J42" s="3"/>
    </row>
    <row r="43" spans="1:10" x14ac:dyDescent="0.45">
      <c r="A43" s="9" t="s">
        <v>14</v>
      </c>
      <c r="B43" s="10"/>
      <c r="C43" s="6">
        <f>SUM(C28:C42)</f>
        <v>16600</v>
      </c>
    </row>
    <row r="44" spans="1:10" ht="14.45" customHeight="1" x14ac:dyDescent="0.45"/>
  </sheetData>
  <sheetProtection formatCells="0" formatColumns="0" formatRows="0" insertColumns="0" insertRows="0" deleteColumns="0" deleteRows="0" selectLockedCells="1"/>
  <mergeCells count="36">
    <mergeCell ref="C11:E11"/>
    <mergeCell ref="C12:E12"/>
    <mergeCell ref="C10:E10"/>
    <mergeCell ref="E19:E20"/>
    <mergeCell ref="A19:B20"/>
    <mergeCell ref="C19:C20"/>
    <mergeCell ref="D19:D20"/>
    <mergeCell ref="A16:B16"/>
    <mergeCell ref="A35:B35"/>
    <mergeCell ref="A41:B41"/>
    <mergeCell ref="A42:B42"/>
    <mergeCell ref="A43:B43"/>
    <mergeCell ref="E30:E33"/>
    <mergeCell ref="A36:B36"/>
    <mergeCell ref="A37:B37"/>
    <mergeCell ref="A38:B38"/>
    <mergeCell ref="A39:B39"/>
    <mergeCell ref="A40:B40"/>
    <mergeCell ref="A30:B30"/>
    <mergeCell ref="A31:B31"/>
    <mergeCell ref="A32:B32"/>
    <mergeCell ref="A33:B33"/>
    <mergeCell ref="A34:B34"/>
    <mergeCell ref="G32:G33"/>
    <mergeCell ref="G30:G31"/>
    <mergeCell ref="F30:F31"/>
    <mergeCell ref="F32:F33"/>
    <mergeCell ref="A14:F14"/>
    <mergeCell ref="F19:F20"/>
    <mergeCell ref="A21:B21"/>
    <mergeCell ref="A22:B22"/>
    <mergeCell ref="A23:E23"/>
    <mergeCell ref="A26:B27"/>
    <mergeCell ref="C26:C27"/>
    <mergeCell ref="A28:B28"/>
    <mergeCell ref="A29:B29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E3FF-2C33-49D1-9F63-B5AC374F8D73}">
  <dimension ref="A10:J46"/>
  <sheetViews>
    <sheetView topLeftCell="A13" zoomScale="80" zoomScaleNormal="80" workbookViewId="0">
      <selection activeCell="E45" sqref="E45"/>
    </sheetView>
  </sheetViews>
  <sheetFormatPr baseColWidth="10" defaultColWidth="10.86328125" defaultRowHeight="14.25" x14ac:dyDescent="0.45"/>
  <cols>
    <col min="1" max="1" width="11.3984375" style="1" customWidth="1"/>
    <col min="2" max="2" width="17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1550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30</v>
      </c>
      <c r="B21" s="8"/>
      <c r="C21" s="4">
        <v>1</v>
      </c>
      <c r="D21" s="5">
        <v>450</v>
      </c>
      <c r="E21" s="4">
        <v>1</v>
      </c>
      <c r="F21" s="7">
        <f>+D21/E21</f>
        <v>450</v>
      </c>
    </row>
    <row r="22" spans="1:8" x14ac:dyDescent="0.45">
      <c r="A22" s="8" t="s">
        <v>31</v>
      </c>
      <c r="B22" s="8"/>
      <c r="C22" s="4">
        <v>1</v>
      </c>
      <c r="D22" s="5">
        <v>200</v>
      </c>
      <c r="E22" s="4">
        <v>1</v>
      </c>
      <c r="F22" s="7">
        <f>+D22/E22</f>
        <v>200</v>
      </c>
    </row>
    <row r="23" spans="1:8" x14ac:dyDescent="0.45">
      <c r="A23" s="25" t="s">
        <v>33</v>
      </c>
      <c r="B23" s="26"/>
      <c r="C23" s="4">
        <v>1</v>
      </c>
      <c r="D23" s="5">
        <v>350</v>
      </c>
      <c r="E23" s="4"/>
      <c r="F23" s="7"/>
    </row>
    <row r="24" spans="1:8" x14ac:dyDescent="0.45">
      <c r="A24" s="8" t="s">
        <v>32</v>
      </c>
      <c r="B24" s="8"/>
      <c r="C24" s="4">
        <v>1</v>
      </c>
      <c r="D24" s="5">
        <v>75</v>
      </c>
      <c r="E24" s="4">
        <v>1</v>
      </c>
      <c r="F24" s="7">
        <f t="shared" ref="F24" si="0">+D24/E24</f>
        <v>75</v>
      </c>
    </row>
    <row r="25" spans="1:8" x14ac:dyDescent="0.45">
      <c r="A25" s="9" t="s">
        <v>8</v>
      </c>
      <c r="B25" s="18"/>
      <c r="C25" s="18"/>
      <c r="D25" s="18"/>
      <c r="E25" s="10"/>
      <c r="F25" s="6">
        <f>SUMIF(F21:F24,"&gt;0")</f>
        <v>725</v>
      </c>
    </row>
    <row r="28" spans="1:8" x14ac:dyDescent="0.45">
      <c r="A28" s="19" t="s">
        <v>9</v>
      </c>
      <c r="B28" s="19"/>
      <c r="C28" s="20" t="s">
        <v>10</v>
      </c>
    </row>
    <row r="29" spans="1:8" x14ac:dyDescent="0.45">
      <c r="A29" s="19"/>
      <c r="B29" s="19"/>
      <c r="C29" s="20"/>
    </row>
    <row r="30" spans="1:8" x14ac:dyDescent="0.45">
      <c r="A30" s="8" t="s">
        <v>29</v>
      </c>
      <c r="B30" s="8"/>
      <c r="C30" s="5">
        <v>1900</v>
      </c>
    </row>
    <row r="31" spans="1:8" ht="14.65" thickBot="1" x14ac:dyDescent="0.5">
      <c r="A31" s="8" t="s">
        <v>28</v>
      </c>
      <c r="B31" s="8"/>
      <c r="C31" s="5">
        <v>15000</v>
      </c>
    </row>
    <row r="32" spans="1:8" x14ac:dyDescent="0.45">
      <c r="A32" s="8"/>
      <c r="B32" s="8"/>
      <c r="C32" s="5"/>
      <c r="E32" s="11" t="s">
        <v>11</v>
      </c>
      <c r="F32" s="14">
        <f>+ROUNDUP(C45/(C16-F25),0)</f>
        <v>21</v>
      </c>
      <c r="H32" s="5"/>
    </row>
    <row r="33" spans="1:10" ht="14.65" thickBot="1" x14ac:dyDescent="0.5">
      <c r="A33" s="8"/>
      <c r="B33" s="8"/>
      <c r="C33" s="5"/>
      <c r="E33" s="12"/>
      <c r="F33" s="15"/>
    </row>
    <row r="34" spans="1:10" x14ac:dyDescent="0.45">
      <c r="A34" s="8"/>
      <c r="B34" s="8"/>
      <c r="C34" s="5"/>
      <c r="E34" s="12"/>
      <c r="F34" s="17">
        <f>+C16*F32</f>
        <v>32550</v>
      </c>
    </row>
    <row r="35" spans="1:10" ht="14.65" thickBot="1" x14ac:dyDescent="0.5">
      <c r="A35" s="8"/>
      <c r="B35" s="8"/>
      <c r="C35" s="5"/>
      <c r="E35" s="13"/>
      <c r="F35" s="1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</row>
    <row r="41" spans="1:10" x14ac:dyDescent="0.45">
      <c r="A41" s="8"/>
      <c r="B41" s="8"/>
      <c r="C41" s="5"/>
      <c r="J41" s="3"/>
    </row>
    <row r="42" spans="1:10" x14ac:dyDescent="0.45">
      <c r="A42" s="8"/>
      <c r="B42" s="8"/>
      <c r="C42" s="5"/>
    </row>
    <row r="43" spans="1:10" x14ac:dyDescent="0.45">
      <c r="A43" s="8"/>
      <c r="B43" s="8"/>
      <c r="C43" s="5"/>
      <c r="G43" s="16" t="s">
        <v>12</v>
      </c>
      <c r="J43" s="3"/>
    </row>
    <row r="44" spans="1:10" x14ac:dyDescent="0.45">
      <c r="A44" s="8"/>
      <c r="B44" s="8"/>
      <c r="C44" s="5"/>
      <c r="G44" s="16"/>
    </row>
    <row r="45" spans="1:10" ht="14.45" customHeight="1" x14ac:dyDescent="0.45">
      <c r="A45" s="9" t="s">
        <v>14</v>
      </c>
      <c r="B45" s="10"/>
      <c r="C45" s="6">
        <f>SUM(C30:C44)</f>
        <v>16900</v>
      </c>
      <c r="G45" s="16" t="s">
        <v>13</v>
      </c>
    </row>
    <row r="46" spans="1:10" x14ac:dyDescent="0.45">
      <c r="G46" s="16"/>
    </row>
  </sheetData>
  <sheetProtection formatCells="0" formatColumns="0" formatRows="0" insertColumns="0" insertRows="0" deleteColumns="0" deleteRows="0" selectLockedCells="1"/>
  <mergeCells count="38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21:B21"/>
    <mergeCell ref="A22:B22"/>
    <mergeCell ref="A24:B24"/>
    <mergeCell ref="A25:E25"/>
    <mergeCell ref="A28:B29"/>
    <mergeCell ref="C28:C29"/>
    <mergeCell ref="A23:B23"/>
    <mergeCell ref="F32:F33"/>
    <mergeCell ref="A33:B33"/>
    <mergeCell ref="A34:B34"/>
    <mergeCell ref="F34:F35"/>
    <mergeCell ref="A35:B35"/>
    <mergeCell ref="A41:B41"/>
    <mergeCell ref="A30:B30"/>
    <mergeCell ref="A31:B31"/>
    <mergeCell ref="A32:B32"/>
    <mergeCell ref="E32:E35"/>
    <mergeCell ref="A36:B36"/>
    <mergeCell ref="A37:B37"/>
    <mergeCell ref="A38:B38"/>
    <mergeCell ref="A39:B39"/>
    <mergeCell ref="A40:B40"/>
    <mergeCell ref="A42:B42"/>
    <mergeCell ref="A43:B43"/>
    <mergeCell ref="G43:G44"/>
    <mergeCell ref="A44:B44"/>
    <mergeCell ref="A45:B45"/>
    <mergeCell ref="G45:G46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E8D8-17C9-4D10-859E-CCC3511A64F1}">
  <dimension ref="A10:J45"/>
  <sheetViews>
    <sheetView topLeftCell="A10" zoomScale="80" zoomScaleNormal="80" workbookViewId="0">
      <selection activeCell="E40" sqref="E40"/>
    </sheetView>
  </sheetViews>
  <sheetFormatPr baseColWidth="10" defaultColWidth="10.86328125" defaultRowHeight="14.25" x14ac:dyDescent="0.45"/>
  <cols>
    <col min="1" max="1" width="11.3984375" style="1" customWidth="1"/>
    <col min="2" max="2" width="13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1000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34</v>
      </c>
      <c r="B21" s="8"/>
      <c r="C21" s="4">
        <v>1</v>
      </c>
      <c r="D21" s="5">
        <v>600</v>
      </c>
      <c r="E21" s="4">
        <v>2</v>
      </c>
      <c r="F21" s="7">
        <f>+D21/E21</f>
        <v>300</v>
      </c>
    </row>
    <row r="22" spans="1:8" x14ac:dyDescent="0.45">
      <c r="A22" s="8" t="s">
        <v>20</v>
      </c>
      <c r="B22" s="8"/>
      <c r="C22" s="4">
        <v>4</v>
      </c>
      <c r="D22" s="5">
        <v>25</v>
      </c>
      <c r="E22" s="4">
        <v>1</v>
      </c>
      <c r="F22" s="7">
        <f>+D22/E22</f>
        <v>25</v>
      </c>
    </row>
    <row r="23" spans="1:8" x14ac:dyDescent="0.45">
      <c r="A23" s="8"/>
      <c r="B23" s="8"/>
      <c r="C23" s="4"/>
      <c r="D23" s="5"/>
      <c r="E23" s="4"/>
      <c r="F23" s="7"/>
    </row>
    <row r="24" spans="1:8" x14ac:dyDescent="0.45">
      <c r="A24" s="9" t="s">
        <v>8</v>
      </c>
      <c r="B24" s="18"/>
      <c r="C24" s="18"/>
      <c r="D24" s="18"/>
      <c r="E24" s="10"/>
      <c r="F24" s="6">
        <f>SUMIF(F21:F23,"&gt;0")</f>
        <v>325</v>
      </c>
    </row>
    <row r="27" spans="1:8" x14ac:dyDescent="0.45">
      <c r="A27" s="19" t="s">
        <v>9</v>
      </c>
      <c r="B27" s="19"/>
      <c r="C27" s="20" t="s">
        <v>10</v>
      </c>
    </row>
    <row r="28" spans="1:8" x14ac:dyDescent="0.45">
      <c r="A28" s="19"/>
      <c r="B28" s="19"/>
      <c r="C28" s="20"/>
    </row>
    <row r="29" spans="1:8" x14ac:dyDescent="0.45">
      <c r="A29" s="8" t="s">
        <v>35</v>
      </c>
      <c r="B29" s="8"/>
      <c r="C29" s="5">
        <v>6000</v>
      </c>
    </row>
    <row r="30" spans="1:8" ht="14.65" thickBot="1" x14ac:dyDescent="0.5">
      <c r="A30" s="8"/>
      <c r="B30" s="8"/>
      <c r="C30" s="5"/>
    </row>
    <row r="31" spans="1:8" x14ac:dyDescent="0.45">
      <c r="A31" s="8"/>
      <c r="B31" s="8"/>
      <c r="C31" s="5"/>
      <c r="E31" s="11" t="s">
        <v>11</v>
      </c>
      <c r="F31" s="14">
        <f>+ROUNDUP(C44/(C16-F24),0)</f>
        <v>9</v>
      </c>
      <c r="H31" s="5"/>
    </row>
    <row r="32" spans="1:8" ht="14.65" thickBot="1" x14ac:dyDescent="0.5">
      <c r="A32" s="8"/>
      <c r="B32" s="8"/>
      <c r="C32" s="5"/>
      <c r="E32" s="12"/>
      <c r="F32" s="15"/>
    </row>
    <row r="33" spans="1:10" x14ac:dyDescent="0.45">
      <c r="A33" s="8"/>
      <c r="B33" s="8"/>
      <c r="C33" s="5"/>
      <c r="E33" s="12"/>
      <c r="F33" s="17">
        <f>+C16*F31</f>
        <v>9000</v>
      </c>
    </row>
    <row r="34" spans="1:10" ht="14.65" thickBot="1" x14ac:dyDescent="0.5">
      <c r="A34" s="8"/>
      <c r="B34" s="8"/>
      <c r="C34" s="5"/>
      <c r="E34" s="13"/>
      <c r="F34" s="15"/>
    </row>
    <row r="35" spans="1:10" x14ac:dyDescent="0.45">
      <c r="A35" s="8"/>
      <c r="B35" s="8"/>
      <c r="C35" s="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  <c r="J40" s="3"/>
    </row>
    <row r="41" spans="1:10" x14ac:dyDescent="0.45">
      <c r="A41" s="8"/>
      <c r="B41" s="8"/>
      <c r="C41" s="5"/>
    </row>
    <row r="42" spans="1:10" x14ac:dyDescent="0.45">
      <c r="A42" s="8"/>
      <c r="B42" s="8"/>
      <c r="C42" s="5"/>
      <c r="G42" s="16" t="s">
        <v>12</v>
      </c>
      <c r="J42" s="3"/>
    </row>
    <row r="43" spans="1:10" x14ac:dyDescent="0.45">
      <c r="A43" s="8"/>
      <c r="B43" s="8"/>
      <c r="C43" s="5"/>
      <c r="G43" s="16"/>
    </row>
    <row r="44" spans="1:10" ht="14.45" customHeight="1" x14ac:dyDescent="0.45">
      <c r="A44" s="9" t="s">
        <v>14</v>
      </c>
      <c r="B44" s="10"/>
      <c r="C44" s="6">
        <f>SUM(C29:C43)</f>
        <v>6000</v>
      </c>
      <c r="G44" s="16" t="s">
        <v>13</v>
      </c>
    </row>
    <row r="45" spans="1:10" x14ac:dyDescent="0.45">
      <c r="G45" s="16"/>
    </row>
  </sheetData>
  <sheetProtection formatCells="0" formatColumns="0" formatRows="0" insertColumns="0" insertRows="0" deleteColumns="0" deleteRows="0" selectLockedCells="1"/>
  <mergeCells count="37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21:B21"/>
    <mergeCell ref="A22:B22"/>
    <mergeCell ref="A23:B23"/>
    <mergeCell ref="A24:E24"/>
    <mergeCell ref="A27:B28"/>
    <mergeCell ref="C27:C28"/>
    <mergeCell ref="F31:F32"/>
    <mergeCell ref="A32:B32"/>
    <mergeCell ref="A33:B33"/>
    <mergeCell ref="F33:F34"/>
    <mergeCell ref="A34:B34"/>
    <mergeCell ref="A40:B40"/>
    <mergeCell ref="A29:B29"/>
    <mergeCell ref="A30:B30"/>
    <mergeCell ref="A31:B31"/>
    <mergeCell ref="E31:E34"/>
    <mergeCell ref="A35:B35"/>
    <mergeCell ref="A36:B36"/>
    <mergeCell ref="A37:B37"/>
    <mergeCell ref="A38:B38"/>
    <mergeCell ref="A39:B39"/>
    <mergeCell ref="A41:B41"/>
    <mergeCell ref="A42:B42"/>
    <mergeCell ref="G42:G43"/>
    <mergeCell ref="A43:B43"/>
    <mergeCell ref="A44:B44"/>
    <mergeCell ref="G44:G45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D8EF-DF29-4D26-B6DE-9ED8CDDB1A2E}">
  <dimension ref="A10:J45"/>
  <sheetViews>
    <sheetView topLeftCell="A7" zoomScale="80" zoomScaleNormal="80" workbookViewId="0">
      <selection activeCell="J29" sqref="J29"/>
    </sheetView>
  </sheetViews>
  <sheetFormatPr baseColWidth="10" defaultColWidth="10.86328125" defaultRowHeight="14.25" x14ac:dyDescent="0.45"/>
  <cols>
    <col min="1" max="1" width="11.3984375" style="1" customWidth="1"/>
    <col min="2" max="2" width="13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2300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20</v>
      </c>
      <c r="B21" s="8"/>
      <c r="C21" s="4">
        <v>4</v>
      </c>
      <c r="D21" s="5">
        <v>50</v>
      </c>
      <c r="E21" s="4">
        <v>1</v>
      </c>
      <c r="F21" s="7">
        <f>+D21/E21</f>
        <v>50</v>
      </c>
    </row>
    <row r="22" spans="1:8" x14ac:dyDescent="0.45">
      <c r="A22" s="8" t="s">
        <v>20</v>
      </c>
      <c r="B22" s="8"/>
      <c r="C22" s="4">
        <v>4</v>
      </c>
      <c r="D22" s="5">
        <v>150</v>
      </c>
      <c r="E22" s="4">
        <v>1</v>
      </c>
      <c r="F22" s="7">
        <f>+D22/E22</f>
        <v>150</v>
      </c>
    </row>
    <row r="23" spans="1:8" x14ac:dyDescent="0.45">
      <c r="A23" s="8"/>
      <c r="B23" s="8"/>
      <c r="C23" s="4"/>
      <c r="D23" s="5"/>
      <c r="E23" s="4"/>
      <c r="F23" s="7"/>
    </row>
    <row r="24" spans="1:8" x14ac:dyDescent="0.45">
      <c r="A24" s="9" t="s">
        <v>8</v>
      </c>
      <c r="B24" s="18"/>
      <c r="C24" s="18"/>
      <c r="D24" s="18"/>
      <c r="E24" s="10"/>
      <c r="F24" s="6">
        <f>SUMIF(F21:F23,"&gt;0")</f>
        <v>200</v>
      </c>
    </row>
    <row r="27" spans="1:8" x14ac:dyDescent="0.45">
      <c r="A27" s="19" t="s">
        <v>9</v>
      </c>
      <c r="B27" s="19"/>
      <c r="C27" s="20" t="s">
        <v>10</v>
      </c>
    </row>
    <row r="28" spans="1:8" x14ac:dyDescent="0.45">
      <c r="A28" s="19"/>
      <c r="B28" s="19"/>
      <c r="C28" s="20"/>
    </row>
    <row r="29" spans="1:8" x14ac:dyDescent="0.45">
      <c r="A29" s="8" t="s">
        <v>23</v>
      </c>
      <c r="B29" s="8"/>
      <c r="C29" s="5">
        <v>15000</v>
      </c>
    </row>
    <row r="30" spans="1:8" ht="14.65" thickBot="1" x14ac:dyDescent="0.5">
      <c r="A30" s="8" t="s">
        <v>36</v>
      </c>
      <c r="B30" s="8"/>
      <c r="C30" s="5">
        <v>110000</v>
      </c>
    </row>
    <row r="31" spans="1:8" x14ac:dyDescent="0.45">
      <c r="A31" s="8" t="s">
        <v>37</v>
      </c>
      <c r="B31" s="8"/>
      <c r="C31" s="5">
        <v>35500</v>
      </c>
      <c r="E31" s="11" t="s">
        <v>11</v>
      </c>
      <c r="F31" s="14">
        <f>+ROUNDUP(C44/(C16-F24),0)</f>
        <v>79</v>
      </c>
      <c r="H31" s="5"/>
    </row>
    <row r="32" spans="1:8" ht="14.65" thickBot="1" x14ac:dyDescent="0.5">
      <c r="A32" s="8" t="s">
        <v>38</v>
      </c>
      <c r="B32" s="8"/>
      <c r="C32" s="5">
        <v>2700</v>
      </c>
      <c r="E32" s="12"/>
      <c r="F32" s="15"/>
    </row>
    <row r="33" spans="1:10" x14ac:dyDescent="0.45">
      <c r="A33" s="8" t="s">
        <v>39</v>
      </c>
      <c r="B33" s="8"/>
      <c r="C33" s="5">
        <v>1200</v>
      </c>
      <c r="E33" s="12"/>
      <c r="F33" s="17">
        <f>+C16*F31</f>
        <v>181700</v>
      </c>
    </row>
    <row r="34" spans="1:10" ht="14.65" thickBot="1" x14ac:dyDescent="0.5">
      <c r="A34" s="8"/>
      <c r="B34" s="8"/>
      <c r="C34" s="5"/>
      <c r="E34" s="13"/>
      <c r="F34" s="15"/>
    </row>
    <row r="35" spans="1:10" x14ac:dyDescent="0.45">
      <c r="A35" s="8"/>
      <c r="B35" s="8"/>
      <c r="C35" s="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  <c r="J40" s="3"/>
    </row>
    <row r="41" spans="1:10" x14ac:dyDescent="0.45">
      <c r="A41" s="8"/>
      <c r="B41" s="8"/>
      <c r="C41" s="5"/>
    </row>
    <row r="42" spans="1:10" x14ac:dyDescent="0.45">
      <c r="A42" s="8"/>
      <c r="B42" s="8"/>
      <c r="C42" s="5"/>
      <c r="G42" s="16" t="s">
        <v>12</v>
      </c>
      <c r="J42" s="3"/>
    </row>
    <row r="43" spans="1:10" x14ac:dyDescent="0.45">
      <c r="A43" s="8"/>
      <c r="B43" s="8"/>
      <c r="C43" s="5"/>
      <c r="G43" s="16"/>
    </row>
    <row r="44" spans="1:10" ht="14.45" customHeight="1" x14ac:dyDescent="0.45">
      <c r="A44" s="9" t="s">
        <v>14</v>
      </c>
      <c r="B44" s="10"/>
      <c r="C44" s="6">
        <f>SUM(C29:C43)</f>
        <v>164400</v>
      </c>
      <c r="G44" s="16" t="s">
        <v>13</v>
      </c>
    </row>
    <row r="45" spans="1:10" x14ac:dyDescent="0.45">
      <c r="G45" s="16"/>
    </row>
  </sheetData>
  <sheetProtection formatCells="0" formatColumns="0" formatRows="0" insertColumns="0" insertRows="0" deleteColumns="0" deleteRows="0" selectLockedCells="1"/>
  <mergeCells count="37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21:B21"/>
    <mergeCell ref="A22:B22"/>
    <mergeCell ref="A23:B23"/>
    <mergeCell ref="A24:E24"/>
    <mergeCell ref="A27:B28"/>
    <mergeCell ref="C27:C28"/>
    <mergeCell ref="F31:F32"/>
    <mergeCell ref="A32:B32"/>
    <mergeCell ref="A33:B33"/>
    <mergeCell ref="F33:F34"/>
    <mergeCell ref="A34:B34"/>
    <mergeCell ref="A40:B40"/>
    <mergeCell ref="A29:B29"/>
    <mergeCell ref="A30:B30"/>
    <mergeCell ref="A31:B31"/>
    <mergeCell ref="E31:E34"/>
    <mergeCell ref="A35:B35"/>
    <mergeCell ref="A36:B36"/>
    <mergeCell ref="A37:B37"/>
    <mergeCell ref="A38:B38"/>
    <mergeCell ref="A39:B39"/>
    <mergeCell ref="A41:B41"/>
    <mergeCell ref="A42:B42"/>
    <mergeCell ref="G42:G43"/>
    <mergeCell ref="A43:B43"/>
    <mergeCell ref="A44:B44"/>
    <mergeCell ref="G44:G45"/>
  </mergeCells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70A4-45C4-4FC3-9423-DC03BD1A7208}">
  <dimension ref="A10:J45"/>
  <sheetViews>
    <sheetView topLeftCell="A13" zoomScale="80" zoomScaleNormal="80" workbookViewId="0">
      <selection activeCell="M30" sqref="M30"/>
    </sheetView>
  </sheetViews>
  <sheetFormatPr baseColWidth="10" defaultColWidth="10.86328125" defaultRowHeight="14.25" x14ac:dyDescent="0.45"/>
  <cols>
    <col min="1" max="1" width="11.3984375" style="1" customWidth="1"/>
    <col min="2" max="2" width="13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1750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25</v>
      </c>
      <c r="B21" s="8"/>
      <c r="C21" s="4">
        <v>1</v>
      </c>
      <c r="D21" s="5">
        <v>2000</v>
      </c>
      <c r="E21" s="4">
        <v>6</v>
      </c>
      <c r="F21" s="7">
        <f>+D21/E21</f>
        <v>333.33333333333331</v>
      </c>
    </row>
    <row r="22" spans="1:8" x14ac:dyDescent="0.45">
      <c r="A22" s="8" t="s">
        <v>40</v>
      </c>
      <c r="B22" s="8"/>
      <c r="C22" s="4">
        <v>1</v>
      </c>
      <c r="D22" s="5">
        <v>250</v>
      </c>
      <c r="E22" s="4">
        <v>1</v>
      </c>
      <c r="F22" s="7">
        <f>+D22/E22</f>
        <v>250</v>
      </c>
    </row>
    <row r="23" spans="1:8" x14ac:dyDescent="0.45">
      <c r="A23" s="8"/>
      <c r="B23" s="8"/>
      <c r="C23" s="4"/>
      <c r="D23" s="5"/>
      <c r="E23" s="4"/>
      <c r="F23" s="7"/>
    </row>
    <row r="24" spans="1:8" x14ac:dyDescent="0.45">
      <c r="A24" s="9" t="s">
        <v>8</v>
      </c>
      <c r="B24" s="18"/>
      <c r="C24" s="18"/>
      <c r="D24" s="18"/>
      <c r="E24" s="10"/>
      <c r="F24" s="6">
        <f>SUMIF(F21:F23,"&gt;0")</f>
        <v>583.33333333333326</v>
      </c>
    </row>
    <row r="27" spans="1:8" x14ac:dyDescent="0.45">
      <c r="A27" s="19" t="s">
        <v>9</v>
      </c>
      <c r="B27" s="19"/>
      <c r="C27" s="20" t="s">
        <v>10</v>
      </c>
    </row>
    <row r="28" spans="1:8" x14ac:dyDescent="0.45">
      <c r="A28" s="19"/>
      <c r="B28" s="19"/>
      <c r="C28" s="20"/>
    </row>
    <row r="29" spans="1:8" x14ac:dyDescent="0.45">
      <c r="A29" s="8" t="s">
        <v>41</v>
      </c>
      <c r="B29" s="8"/>
      <c r="C29" s="5">
        <v>150</v>
      </c>
    </row>
    <row r="30" spans="1:8" ht="14.65" thickBot="1" x14ac:dyDescent="0.5">
      <c r="A30" s="8" t="s">
        <v>44</v>
      </c>
      <c r="B30" s="8"/>
      <c r="C30" s="5">
        <v>8500</v>
      </c>
    </row>
    <row r="31" spans="1:8" x14ac:dyDescent="0.45">
      <c r="A31" s="8" t="s">
        <v>42</v>
      </c>
      <c r="B31" s="8"/>
      <c r="C31" s="5">
        <v>90</v>
      </c>
      <c r="E31" s="11" t="s">
        <v>11</v>
      </c>
      <c r="F31" s="14">
        <f>+ROUNDUP(C44/(C16-F24),0)</f>
        <v>21</v>
      </c>
      <c r="H31" s="5"/>
    </row>
    <row r="32" spans="1:8" ht="14.65" thickBot="1" x14ac:dyDescent="0.5">
      <c r="A32" s="8" t="s">
        <v>43</v>
      </c>
      <c r="B32" s="8"/>
      <c r="C32" s="5">
        <v>400</v>
      </c>
      <c r="E32" s="12"/>
      <c r="F32" s="15"/>
    </row>
    <row r="33" spans="1:10" x14ac:dyDescent="0.45">
      <c r="A33" s="8" t="s">
        <v>28</v>
      </c>
      <c r="B33" s="8"/>
      <c r="C33" s="5">
        <v>15000</v>
      </c>
      <c r="E33" s="12"/>
      <c r="F33" s="17">
        <f>+C16*F31</f>
        <v>36750</v>
      </c>
    </row>
    <row r="34" spans="1:10" ht="14.65" thickBot="1" x14ac:dyDescent="0.5">
      <c r="A34" s="8"/>
      <c r="B34" s="8"/>
      <c r="C34" s="5"/>
      <c r="E34" s="13"/>
      <c r="F34" s="15"/>
    </row>
    <row r="35" spans="1:10" x14ac:dyDescent="0.45">
      <c r="A35" s="8"/>
      <c r="B35" s="8"/>
      <c r="C35" s="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  <c r="J40" s="3"/>
    </row>
    <row r="41" spans="1:10" x14ac:dyDescent="0.45">
      <c r="A41" s="8"/>
      <c r="B41" s="8"/>
      <c r="C41" s="5"/>
    </row>
    <row r="42" spans="1:10" x14ac:dyDescent="0.45">
      <c r="A42" s="8"/>
      <c r="B42" s="8"/>
      <c r="C42" s="5"/>
      <c r="G42" s="16" t="s">
        <v>12</v>
      </c>
      <c r="J42" s="3"/>
    </row>
    <row r="43" spans="1:10" x14ac:dyDescent="0.45">
      <c r="A43" s="8"/>
      <c r="B43" s="8"/>
      <c r="C43" s="5"/>
      <c r="G43" s="16"/>
    </row>
    <row r="44" spans="1:10" ht="14.45" customHeight="1" x14ac:dyDescent="0.45">
      <c r="A44" s="9" t="s">
        <v>14</v>
      </c>
      <c r="B44" s="10"/>
      <c r="C44" s="6">
        <f>SUM(C29:C43)</f>
        <v>24140</v>
      </c>
      <c r="G44" s="16" t="s">
        <v>13</v>
      </c>
    </row>
    <row r="45" spans="1:10" x14ac:dyDescent="0.45">
      <c r="G45" s="16"/>
    </row>
  </sheetData>
  <sheetProtection formatCells="0" formatColumns="0" formatRows="0" insertColumns="0" insertRows="0" deleteColumns="0" deleteRows="0" selectLockedCells="1"/>
  <mergeCells count="37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21:B21"/>
    <mergeCell ref="A22:B22"/>
    <mergeCell ref="A23:B23"/>
    <mergeCell ref="A24:E24"/>
    <mergeCell ref="A27:B28"/>
    <mergeCell ref="C27:C28"/>
    <mergeCell ref="F31:F32"/>
    <mergeCell ref="A32:B32"/>
    <mergeCell ref="A33:B33"/>
    <mergeCell ref="F33:F34"/>
    <mergeCell ref="A34:B34"/>
    <mergeCell ref="A40:B40"/>
    <mergeCell ref="A29:B29"/>
    <mergeCell ref="A30:B30"/>
    <mergeCell ref="A31:B31"/>
    <mergeCell ref="E31:E34"/>
    <mergeCell ref="A35:B35"/>
    <mergeCell ref="A36:B36"/>
    <mergeCell ref="A37:B37"/>
    <mergeCell ref="A38:B38"/>
    <mergeCell ref="A39:B39"/>
    <mergeCell ref="A41:B41"/>
    <mergeCell ref="A42:B42"/>
    <mergeCell ref="G42:G43"/>
    <mergeCell ref="A43:B43"/>
    <mergeCell ref="A44:B44"/>
    <mergeCell ref="G44:G45"/>
  </mergeCells>
  <pageMargins left="0.7" right="0.7" top="0.75" bottom="0.75" header="0.3" footer="0.3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D820-CF90-4F29-A7B4-3DCFE195398E}">
  <dimension ref="A10:J45"/>
  <sheetViews>
    <sheetView topLeftCell="A10" zoomScale="80" zoomScaleNormal="80" workbookViewId="0">
      <selection activeCell="L34" sqref="L34"/>
    </sheetView>
  </sheetViews>
  <sheetFormatPr baseColWidth="10" defaultColWidth="10.86328125" defaultRowHeight="14.25" x14ac:dyDescent="0.45"/>
  <cols>
    <col min="1" max="1" width="11.3984375" style="1" customWidth="1"/>
    <col min="2" max="2" width="13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1500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34</v>
      </c>
      <c r="B21" s="8"/>
      <c r="C21" s="4">
        <v>1</v>
      </c>
      <c r="D21" s="5">
        <v>600</v>
      </c>
      <c r="E21" s="4">
        <v>2</v>
      </c>
      <c r="F21" s="7">
        <f>+D21/E21</f>
        <v>300</v>
      </c>
    </row>
    <row r="22" spans="1:8" x14ac:dyDescent="0.45">
      <c r="A22" s="8" t="s">
        <v>20</v>
      </c>
      <c r="B22" s="8"/>
      <c r="C22" s="4">
        <v>4</v>
      </c>
      <c r="D22" s="5">
        <v>25</v>
      </c>
      <c r="E22" s="4">
        <v>1</v>
      </c>
      <c r="F22" s="7">
        <f>+D22/E22</f>
        <v>25</v>
      </c>
    </row>
    <row r="23" spans="1:8" x14ac:dyDescent="0.45">
      <c r="A23" s="8"/>
      <c r="B23" s="8"/>
      <c r="C23" s="4"/>
      <c r="D23" s="5"/>
      <c r="E23" s="4"/>
      <c r="F23" s="7"/>
    </row>
    <row r="24" spans="1:8" x14ac:dyDescent="0.45">
      <c r="A24" s="9" t="s">
        <v>8</v>
      </c>
      <c r="B24" s="18"/>
      <c r="C24" s="18"/>
      <c r="D24" s="18"/>
      <c r="E24" s="10"/>
      <c r="F24" s="6">
        <f>SUMIF(F21:F23,"&gt;0")</f>
        <v>325</v>
      </c>
    </row>
    <row r="27" spans="1:8" x14ac:dyDescent="0.45">
      <c r="A27" s="19" t="s">
        <v>9</v>
      </c>
      <c r="B27" s="19"/>
      <c r="C27" s="20" t="s">
        <v>10</v>
      </c>
    </row>
    <row r="28" spans="1:8" x14ac:dyDescent="0.45">
      <c r="A28" s="19"/>
      <c r="B28" s="19"/>
      <c r="C28" s="20"/>
    </row>
    <row r="29" spans="1:8" x14ac:dyDescent="0.45">
      <c r="A29" s="8" t="s">
        <v>35</v>
      </c>
      <c r="B29" s="8"/>
      <c r="C29" s="5">
        <v>6000</v>
      </c>
    </row>
    <row r="30" spans="1:8" ht="14.65" thickBot="1" x14ac:dyDescent="0.5">
      <c r="A30" s="8"/>
      <c r="B30" s="8"/>
      <c r="C30" s="5"/>
    </row>
    <row r="31" spans="1:8" x14ac:dyDescent="0.45">
      <c r="A31" s="8"/>
      <c r="B31" s="8"/>
      <c r="C31" s="5"/>
      <c r="E31" s="11" t="s">
        <v>11</v>
      </c>
      <c r="F31" s="14">
        <f>+ROUNDUP(C44/(C16-F24),0)</f>
        <v>6</v>
      </c>
      <c r="H31" s="5"/>
    </row>
    <row r="32" spans="1:8" ht="14.65" thickBot="1" x14ac:dyDescent="0.5">
      <c r="A32" s="8"/>
      <c r="B32" s="8"/>
      <c r="C32" s="5"/>
      <c r="E32" s="12"/>
      <c r="F32" s="15"/>
    </row>
    <row r="33" spans="1:10" x14ac:dyDescent="0.45">
      <c r="A33" s="8"/>
      <c r="B33" s="8"/>
      <c r="C33" s="5"/>
      <c r="E33" s="12"/>
      <c r="F33" s="17">
        <f>+C16*F31</f>
        <v>9000</v>
      </c>
    </row>
    <row r="34" spans="1:10" ht="14.65" thickBot="1" x14ac:dyDescent="0.5">
      <c r="A34" s="8"/>
      <c r="B34" s="8"/>
      <c r="C34" s="5"/>
      <c r="E34" s="13"/>
      <c r="F34" s="15"/>
    </row>
    <row r="35" spans="1:10" x14ac:dyDescent="0.45">
      <c r="A35" s="8"/>
      <c r="B35" s="8"/>
      <c r="C35" s="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  <c r="J40" s="3"/>
    </row>
    <row r="41" spans="1:10" x14ac:dyDescent="0.45">
      <c r="A41" s="8"/>
      <c r="B41" s="8"/>
      <c r="C41" s="5"/>
    </row>
    <row r="42" spans="1:10" x14ac:dyDescent="0.45">
      <c r="A42" s="8"/>
      <c r="B42" s="8"/>
      <c r="C42" s="5"/>
      <c r="G42" s="16" t="s">
        <v>12</v>
      </c>
      <c r="J42" s="3"/>
    </row>
    <row r="43" spans="1:10" x14ac:dyDescent="0.45">
      <c r="A43" s="8"/>
      <c r="B43" s="8"/>
      <c r="C43" s="5"/>
      <c r="G43" s="16"/>
    </row>
    <row r="44" spans="1:10" ht="14.45" customHeight="1" x14ac:dyDescent="0.45">
      <c r="A44" s="9" t="s">
        <v>14</v>
      </c>
      <c r="B44" s="10"/>
      <c r="C44" s="6">
        <f>SUM(C29:C43)</f>
        <v>6000</v>
      </c>
      <c r="G44" s="16" t="s">
        <v>13</v>
      </c>
    </row>
    <row r="45" spans="1:10" x14ac:dyDescent="0.45">
      <c r="G45" s="16"/>
    </row>
  </sheetData>
  <sheetProtection formatCells="0" formatColumns="0" formatRows="0" insertColumns="0" insertRows="0" deleteColumns="0" deleteRows="0" selectLockedCells="1"/>
  <mergeCells count="37">
    <mergeCell ref="A19:B20"/>
    <mergeCell ref="C19:C20"/>
    <mergeCell ref="D19:D20"/>
    <mergeCell ref="E19:E20"/>
    <mergeCell ref="F19:F20"/>
    <mergeCell ref="C10:E10"/>
    <mergeCell ref="C11:E11"/>
    <mergeCell ref="C12:E12"/>
    <mergeCell ref="A14:F14"/>
    <mergeCell ref="A16:B16"/>
    <mergeCell ref="A21:B21"/>
    <mergeCell ref="A22:B22"/>
    <mergeCell ref="A23:B23"/>
    <mergeCell ref="A24:E24"/>
    <mergeCell ref="A27:B28"/>
    <mergeCell ref="C27:C28"/>
    <mergeCell ref="F31:F32"/>
    <mergeCell ref="A32:B32"/>
    <mergeCell ref="A33:B33"/>
    <mergeCell ref="F33:F34"/>
    <mergeCell ref="A34:B34"/>
    <mergeCell ref="A40:B40"/>
    <mergeCell ref="A29:B29"/>
    <mergeCell ref="A30:B30"/>
    <mergeCell ref="A31:B31"/>
    <mergeCell ref="E31:E34"/>
    <mergeCell ref="A35:B35"/>
    <mergeCell ref="A36:B36"/>
    <mergeCell ref="A37:B37"/>
    <mergeCell ref="A38:B38"/>
    <mergeCell ref="A39:B39"/>
    <mergeCell ref="A41:B41"/>
    <mergeCell ref="A42:B42"/>
    <mergeCell ref="G42:G43"/>
    <mergeCell ref="A43:B43"/>
    <mergeCell ref="A44:B44"/>
    <mergeCell ref="G44:G45"/>
  </mergeCells>
  <pageMargins left="0.7" right="0.7" top="0.75" bottom="0.75" header="0.3" footer="0.3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F33C-16D0-4F86-AE69-A8D90628AA1C}">
  <dimension ref="A10:J46"/>
  <sheetViews>
    <sheetView tabSelected="1" zoomScale="80" zoomScaleNormal="80" workbookViewId="0">
      <selection activeCell="I27" sqref="I27"/>
    </sheetView>
  </sheetViews>
  <sheetFormatPr baseColWidth="10" defaultColWidth="10.86328125" defaultRowHeight="14.25" x14ac:dyDescent="0.45"/>
  <cols>
    <col min="1" max="1" width="11.3984375" style="1" customWidth="1"/>
    <col min="2" max="2" width="17.3984375" style="1" customWidth="1"/>
    <col min="3" max="3" width="16.1328125" style="1" bestFit="1" customWidth="1"/>
    <col min="4" max="4" width="12.73046875" style="1" bestFit="1" customWidth="1"/>
    <col min="5" max="5" width="23.59765625" style="1" customWidth="1"/>
    <col min="6" max="6" width="15.86328125" style="1" bestFit="1" customWidth="1"/>
    <col min="7" max="16384" width="10.86328125" style="1"/>
  </cols>
  <sheetData>
    <row r="10" spans="1:6" x14ac:dyDescent="0.45">
      <c r="A10" s="1" t="s">
        <v>0</v>
      </c>
      <c r="C10" s="21" t="s">
        <v>17</v>
      </c>
      <c r="D10" s="21"/>
      <c r="E10" s="21"/>
    </row>
    <row r="11" spans="1:6" x14ac:dyDescent="0.45">
      <c r="A11" s="1" t="s">
        <v>16</v>
      </c>
      <c r="C11" s="21" t="s">
        <v>18</v>
      </c>
      <c r="D11" s="21"/>
      <c r="E11" s="21"/>
    </row>
    <row r="12" spans="1:6" x14ac:dyDescent="0.45">
      <c r="A12" s="1" t="s">
        <v>15</v>
      </c>
      <c r="C12" s="21" t="s">
        <v>19</v>
      </c>
      <c r="D12" s="21"/>
      <c r="E12" s="21"/>
    </row>
    <row r="13" spans="1:6" x14ac:dyDescent="0.45">
      <c r="A13" s="2"/>
      <c r="B13" s="2"/>
    </row>
    <row r="14" spans="1:6" x14ac:dyDescent="0.45">
      <c r="A14" s="22" t="s">
        <v>1</v>
      </c>
      <c r="B14" s="22"/>
      <c r="C14" s="22"/>
      <c r="D14" s="22"/>
      <c r="E14" s="22"/>
      <c r="F14" s="22"/>
    </row>
    <row r="15" spans="1:6" ht="14.65" thickBot="1" x14ac:dyDescent="0.5"/>
    <row r="16" spans="1:6" ht="14.65" thickBot="1" x14ac:dyDescent="0.5">
      <c r="A16" s="23" t="s">
        <v>2</v>
      </c>
      <c r="B16" s="24"/>
      <c r="C16" s="5">
        <v>1500</v>
      </c>
    </row>
    <row r="19" spans="1:8" x14ac:dyDescent="0.45">
      <c r="A19" s="19" t="s">
        <v>3</v>
      </c>
      <c r="B19" s="19"/>
      <c r="C19" s="20" t="s">
        <v>4</v>
      </c>
      <c r="D19" s="20" t="s">
        <v>5</v>
      </c>
      <c r="E19" s="20" t="s">
        <v>6</v>
      </c>
      <c r="F19" s="20" t="s">
        <v>7</v>
      </c>
    </row>
    <row r="20" spans="1:8" ht="30.95" customHeight="1" x14ac:dyDescent="0.45">
      <c r="A20" s="19"/>
      <c r="B20" s="19"/>
      <c r="C20" s="20"/>
      <c r="D20" s="20"/>
      <c r="E20" s="20"/>
      <c r="F20" s="20"/>
    </row>
    <row r="21" spans="1:8" x14ac:dyDescent="0.45">
      <c r="A21" s="8" t="s">
        <v>45</v>
      </c>
      <c r="B21" s="8"/>
      <c r="C21" s="4">
        <v>1</v>
      </c>
      <c r="D21" s="5">
        <v>350</v>
      </c>
      <c r="E21" s="4">
        <v>1</v>
      </c>
      <c r="F21" s="7">
        <f>+D21/E21</f>
        <v>350</v>
      </c>
    </row>
    <row r="22" spans="1:8" x14ac:dyDescent="0.45">
      <c r="A22" s="8" t="s">
        <v>46</v>
      </c>
      <c r="B22" s="8"/>
      <c r="C22" s="4">
        <v>1</v>
      </c>
      <c r="D22" s="5">
        <v>300</v>
      </c>
      <c r="E22" s="4">
        <v>1</v>
      </c>
      <c r="F22" s="7">
        <f>+D22/E22</f>
        <v>300</v>
      </c>
    </row>
    <row r="23" spans="1:8" x14ac:dyDescent="0.45">
      <c r="A23" s="25" t="s">
        <v>47</v>
      </c>
      <c r="B23" s="26"/>
      <c r="C23" s="4">
        <v>1</v>
      </c>
      <c r="D23" s="5">
        <v>300</v>
      </c>
      <c r="E23" s="4">
        <v>1</v>
      </c>
      <c r="F23" s="7">
        <f>+D23/E23</f>
        <v>300</v>
      </c>
    </row>
    <row r="24" spans="1:8" x14ac:dyDescent="0.45">
      <c r="A24" s="8"/>
      <c r="B24" s="8"/>
      <c r="C24" s="4"/>
      <c r="D24" s="5"/>
      <c r="E24" s="4"/>
      <c r="F24" s="7"/>
    </row>
    <row r="25" spans="1:8" x14ac:dyDescent="0.45">
      <c r="A25" s="9" t="s">
        <v>8</v>
      </c>
      <c r="B25" s="18"/>
      <c r="C25" s="18"/>
      <c r="D25" s="18"/>
      <c r="E25" s="10"/>
      <c r="F25" s="6">
        <f>SUMIF(F21:F24,"&gt;0")</f>
        <v>950</v>
      </c>
    </row>
    <row r="28" spans="1:8" x14ac:dyDescent="0.45">
      <c r="A28" s="19" t="s">
        <v>9</v>
      </c>
      <c r="B28" s="19"/>
      <c r="C28" s="20" t="s">
        <v>10</v>
      </c>
    </row>
    <row r="29" spans="1:8" x14ac:dyDescent="0.45">
      <c r="A29" s="19"/>
      <c r="B29" s="19"/>
      <c r="C29" s="20"/>
    </row>
    <row r="30" spans="1:8" x14ac:dyDescent="0.45">
      <c r="A30" s="8" t="s">
        <v>29</v>
      </c>
      <c r="B30" s="8"/>
      <c r="C30" s="5">
        <v>1900</v>
      </c>
    </row>
    <row r="31" spans="1:8" ht="14.65" thickBot="1" x14ac:dyDescent="0.5">
      <c r="A31" s="8" t="s">
        <v>28</v>
      </c>
      <c r="B31" s="8"/>
      <c r="C31" s="5">
        <v>15000</v>
      </c>
    </row>
    <row r="32" spans="1:8" x14ac:dyDescent="0.45">
      <c r="A32" s="8"/>
      <c r="B32" s="8"/>
      <c r="C32" s="5"/>
      <c r="E32" s="11" t="s">
        <v>11</v>
      </c>
      <c r="F32" s="14">
        <f>+ROUNDUP(C45/(C16-F25),0)</f>
        <v>31</v>
      </c>
      <c r="H32" s="5"/>
    </row>
    <row r="33" spans="1:10" ht="14.65" thickBot="1" x14ac:dyDescent="0.5">
      <c r="A33" s="8"/>
      <c r="B33" s="8"/>
      <c r="C33" s="5"/>
      <c r="E33" s="12"/>
      <c r="F33" s="15"/>
    </row>
    <row r="34" spans="1:10" x14ac:dyDescent="0.45">
      <c r="A34" s="8"/>
      <c r="B34" s="8"/>
      <c r="C34" s="5"/>
      <c r="E34" s="12"/>
      <c r="F34" s="17">
        <f>+C16*F32</f>
        <v>46500</v>
      </c>
    </row>
    <row r="35" spans="1:10" ht="14.65" thickBot="1" x14ac:dyDescent="0.5">
      <c r="A35" s="8"/>
      <c r="B35" s="8"/>
      <c r="C35" s="5"/>
      <c r="E35" s="13"/>
      <c r="F35" s="15"/>
    </row>
    <row r="36" spans="1:10" x14ac:dyDescent="0.45">
      <c r="A36" s="8"/>
      <c r="B36" s="8"/>
      <c r="C36" s="5"/>
    </row>
    <row r="37" spans="1:10" x14ac:dyDescent="0.45">
      <c r="A37" s="8"/>
      <c r="B37" s="8"/>
      <c r="C37" s="5"/>
    </row>
    <row r="38" spans="1:10" x14ac:dyDescent="0.45">
      <c r="A38" s="8"/>
      <c r="B38" s="8"/>
      <c r="C38" s="5"/>
    </row>
    <row r="39" spans="1:10" x14ac:dyDescent="0.45">
      <c r="A39" s="8"/>
      <c r="B39" s="8"/>
      <c r="C39" s="5"/>
    </row>
    <row r="40" spans="1:10" x14ac:dyDescent="0.45">
      <c r="A40" s="8"/>
      <c r="B40" s="8"/>
      <c r="C40" s="5"/>
    </row>
    <row r="41" spans="1:10" x14ac:dyDescent="0.45">
      <c r="A41" s="8"/>
      <c r="B41" s="8"/>
      <c r="C41" s="5"/>
      <c r="J41" s="3"/>
    </row>
    <row r="42" spans="1:10" x14ac:dyDescent="0.45">
      <c r="A42" s="8"/>
      <c r="B42" s="8"/>
      <c r="C42" s="5"/>
    </row>
    <row r="43" spans="1:10" x14ac:dyDescent="0.45">
      <c r="A43" s="8"/>
      <c r="B43" s="8"/>
      <c r="C43" s="5"/>
      <c r="G43" s="16" t="s">
        <v>12</v>
      </c>
      <c r="J43" s="3"/>
    </row>
    <row r="44" spans="1:10" x14ac:dyDescent="0.45">
      <c r="A44" s="8"/>
      <c r="B44" s="8"/>
      <c r="C44" s="5"/>
      <c r="G44" s="16"/>
    </row>
    <row r="45" spans="1:10" ht="14.45" customHeight="1" x14ac:dyDescent="0.45">
      <c r="A45" s="9" t="s">
        <v>14</v>
      </c>
      <c r="B45" s="10"/>
      <c r="C45" s="6">
        <f>SUM(C30:C44)</f>
        <v>16900</v>
      </c>
      <c r="G45" s="16" t="s">
        <v>13</v>
      </c>
    </row>
    <row r="46" spans="1:10" x14ac:dyDescent="0.45">
      <c r="G46" s="16"/>
    </row>
  </sheetData>
  <sheetProtection formatCells="0" formatColumns="0" formatRows="0" insertColumns="0" insertRows="0" deleteColumns="0" deleteRows="0" selectLockedCells="1"/>
  <mergeCells count="38">
    <mergeCell ref="A28:B29"/>
    <mergeCell ref="C28:C29"/>
    <mergeCell ref="C10:E10"/>
    <mergeCell ref="C11:E11"/>
    <mergeCell ref="C12:E12"/>
    <mergeCell ref="A14:F14"/>
    <mergeCell ref="A16:B16"/>
    <mergeCell ref="A19:B20"/>
    <mergeCell ref="C19:C20"/>
    <mergeCell ref="D19:D20"/>
    <mergeCell ref="E19:E20"/>
    <mergeCell ref="F19:F20"/>
    <mergeCell ref="A21:B21"/>
    <mergeCell ref="A22:B22"/>
    <mergeCell ref="A23:B23"/>
    <mergeCell ref="A24:B24"/>
    <mergeCell ref="A25:E25"/>
    <mergeCell ref="F32:F33"/>
    <mergeCell ref="A33:B33"/>
    <mergeCell ref="A34:B34"/>
    <mergeCell ref="F34:F35"/>
    <mergeCell ref="A35:B35"/>
    <mergeCell ref="A41:B41"/>
    <mergeCell ref="A30:B30"/>
    <mergeCell ref="A31:B31"/>
    <mergeCell ref="A32:B32"/>
    <mergeCell ref="E32:E35"/>
    <mergeCell ref="A36:B36"/>
    <mergeCell ref="A37:B37"/>
    <mergeCell ref="A38:B38"/>
    <mergeCell ref="A39:B39"/>
    <mergeCell ref="A40:B40"/>
    <mergeCell ref="A42:B42"/>
    <mergeCell ref="A43:B43"/>
    <mergeCell ref="G43:G44"/>
    <mergeCell ref="A44:B44"/>
    <mergeCell ref="A45:B45"/>
    <mergeCell ref="G45:G46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LLaveros de flores</vt:lpstr>
      <vt:lpstr>Camas Mascota</vt:lpstr>
      <vt:lpstr>Velaz para mesa</vt:lpstr>
      <vt:lpstr>Llaveros PC</vt:lpstr>
      <vt:lpstr>Libretas</vt:lpstr>
      <vt:lpstr>Bolsos</vt:lpstr>
      <vt:lpstr>Pulseras </vt:lpstr>
      <vt:lpstr>Lamparas de flores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Cindy Mesen Gonzalez</cp:lastModifiedBy>
  <cp:revision/>
  <dcterms:created xsi:type="dcterms:W3CDTF">2014-01-09T17:24:36Z</dcterms:created>
  <dcterms:modified xsi:type="dcterms:W3CDTF">2024-06-05T18:59:18Z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