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nni\Documents\CTP\2024\Junior\"/>
    </mc:Choice>
  </mc:AlternateContent>
  <xr:revisionPtr revIDLastSave="0" documentId="8_{538BA03D-013F-4BA4-A318-966001CA3A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  <sheet name="Hoja2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29" i="1" s="1"/>
  <c r="P29" i="1" s="1"/>
  <c r="O30" i="1"/>
  <c r="P30" i="1" s="1"/>
  <c r="O31" i="1"/>
  <c r="P31" i="1" s="1"/>
  <c r="N28" i="1" l="1"/>
  <c r="N27" i="1" s="1"/>
  <c r="O28" i="1" l="1"/>
  <c r="P28" i="1" s="1"/>
  <c r="N26" i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De menor a mayor. Colocan los precios que utilizaron para la encuesta.
</t>
        </r>
        <r>
          <rPr>
            <sz val="9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<sst xmlns="http://schemas.openxmlformats.org/spreadsheetml/2006/main" count="27" uniqueCount="27">
  <si>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</si>
  <si>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</si>
  <si>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</si>
  <si>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</si>
  <si>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</si>
  <si>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</si>
  <si>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</si>
  <si>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</si>
  <si>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</si>
  <si>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</si>
  <si>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</si>
  <si>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</si>
  <si>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</si>
  <si>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</si>
  <si>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</si>
  <si>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</si>
  <si>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</si>
  <si>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</si>
  <si>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</si>
  <si>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</si>
  <si>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</si>
  <si>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</si>
  <si>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</si>
  <si>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</si>
  <si>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CTP Puerto Viejo de Sarapiqui</t>
  </si>
  <si>
    <t>Dennis Arley Fonseca</t>
  </si>
  <si>
    <t>Meraki Flanes Exóticos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</si>
</sst>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₡&quot;#,##0.00;[Red]\-&quot;₡&quot;#,##0.00"/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4" fillId="4" borderId="6" xfId="0" applyNumberFormat="1" applyFont="1" applyFill="1" applyBorder="1" applyAlignment="1" applyProtection="1">
      <alignment horizontal="center"/>
      <protection locked="0"/>
    </xf>
    <xf numFmtId="8" fontId="0" fillId="0" borderId="0" xfId="0" applyNumberFormat="1"/>
    <xf numFmtId="8" fontId="0" fillId="0" borderId="0" xfId="0" applyNumberFormat="1" applyProtection="1">
      <protection locked="0"/>
    </xf>
    <xf numFmtId="0" fontId="0" fillId="0" borderId="0" xfId="0" applyProtection="1">
      <protection locked="0"/>
    </xf>
    <xf numFmtId="8" fontId="0" fillId="0" borderId="1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-120750</c:v>
                </c:pt>
                <c:pt idx="1">
                  <c:v>-99000</c:v>
                </c:pt>
                <c:pt idx="2">
                  <c:v>-84000</c:v>
                </c:pt>
                <c:pt idx="3">
                  <c:v>-64800</c:v>
                </c:pt>
                <c:pt idx="4">
                  <c:v>-40700</c:v>
                </c:pt>
                <c:pt idx="5">
                  <c:v>-35000</c:v>
                </c:pt>
                <c:pt idx="6">
                  <c:v>-14000</c:v>
                </c:pt>
                <c:pt idx="7">
                  <c:v>-8500</c:v>
                </c:pt>
                <c:pt idx="8">
                  <c:v>0</c:v>
                </c:pt>
                <c:pt idx="9">
                  <c:v>2000</c:v>
                </c:pt>
                <c:pt idx="10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_);[Red]\(&quot;₡&quot;#,##0.00\)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1</c:v>
                </c:pt>
                <c:pt idx="5">
                  <c:v>7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_);[Red]\(&quot;₡&quot;#,##0.00\)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15</c:v>
                </c:pt>
                <c:pt idx="4">
                  <c:v>2</c:v>
                </c:pt>
                <c:pt idx="5">
                  <c:v>14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_);[Red]\(&quot;₡&quot;#,##0.00\)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10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1</c:v>
                </c:pt>
                <c:pt idx="3">
                  <c:v>2</c:v>
                </c:pt>
                <c:pt idx="5">
                  <c:v>4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3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"₡"#,##0.00_);[Red]\("₡"#,##0.00\)</c:formatCode>
                <c:ptCount val="11"/>
                <c:pt idx="0">
                  <c:v>250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1300</c:v>
                </c:pt>
                <c:pt idx="7">
                  <c:v>1500</c:v>
                </c:pt>
                <c:pt idx="8">
                  <c:v>2000</c:v>
                </c:pt>
                <c:pt idx="9">
                  <c:v>2500</c:v>
                </c:pt>
                <c:pt idx="10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_);[Red]\(&quot;₡&quot;#,##0.00\)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="88" workbookViewId="0">
      <selection activeCell="E32" sqref="E32"/>
    </sheetView>
  </sheetViews>
  <sheetFormatPr baseColWidth="10" defaultColWidth="10.777343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77734375" style="1"/>
    <col min="14" max="14" width="17.109375" style="1" bestFit="1" customWidth="1"/>
    <col min="15" max="15" width="13.77734375" style="1" customWidth="1"/>
    <col min="16" max="16" width="12.77734375" style="1" customWidth="1"/>
    <col min="17" max="16384" width="10.77734375" style="1"/>
  </cols>
  <sheetData>
    <row r="12" spans="1:11" x14ac:dyDescent="0.3">
      <c r="A12" s="1" t="s">
        <v>0</v>
      </c>
      <c r="C12" s="17" t="s">
        <v>26</v>
      </c>
      <c r="D12" s="17"/>
      <c r="E12" s="17"/>
    </row>
    <row r="13" spans="1:11" x14ac:dyDescent="0.3">
      <c r="A13" s="1" t="s">
        <v>22</v>
      </c>
      <c r="C13" s="17" t="s">
        <v>24</v>
      </c>
      <c r="D13" s="17"/>
      <c r="E13" s="17"/>
    </row>
    <row r="14" spans="1:11" x14ac:dyDescent="0.3">
      <c r="A14" s="1" t="s">
        <v>23</v>
      </c>
      <c r="C14" s="17" t="s">
        <v>25</v>
      </c>
      <c r="D14" s="17"/>
      <c r="E14" s="17"/>
    </row>
    <row r="15" spans="1:11" x14ac:dyDescent="0.3">
      <c r="A15" s="2"/>
      <c r="B15" s="2"/>
    </row>
    <row r="16" spans="1:11" ht="21.6" thickBot="1" x14ac:dyDescent="0.45">
      <c r="G16" s="23" t="s">
        <v>1</v>
      </c>
      <c r="H16" s="23"/>
      <c r="I16" s="23"/>
      <c r="J16" s="23"/>
      <c r="K16" s="23"/>
    </row>
    <row r="17" spans="1:16" ht="15" thickBot="1" x14ac:dyDescent="0.35">
      <c r="A17" s="18" t="s">
        <v>2</v>
      </c>
      <c r="B17" s="19"/>
      <c r="C17" s="11">
        <v>2000</v>
      </c>
      <c r="D17" s="10"/>
      <c r="E17" s="10"/>
    </row>
    <row r="18" spans="1:16" ht="15" thickBot="1" x14ac:dyDescent="0.35">
      <c r="A18" s="2"/>
      <c r="B18" s="2"/>
      <c r="C18" s="4"/>
      <c r="D18" s="10"/>
      <c r="E18" s="10"/>
    </row>
    <row r="19" spans="1:16" ht="15" thickBot="1" x14ac:dyDescent="0.35">
      <c r="C19" s="20" t="s">
        <v>3</v>
      </c>
      <c r="D19" s="21"/>
      <c r="E19" s="21" t="s">
        <v>4</v>
      </c>
      <c r="F19" s="21"/>
      <c r="G19" s="21" t="s">
        <v>5</v>
      </c>
      <c r="H19" s="21"/>
      <c r="I19" s="21"/>
      <c r="J19" s="21"/>
      <c r="K19" s="21"/>
      <c r="L19" s="21"/>
      <c r="M19" s="22"/>
    </row>
    <row r="20" spans="1:16" x14ac:dyDescent="0.3">
      <c r="A20" s="5" t="s">
        <v>6</v>
      </c>
      <c r="B20" s="5" t="s">
        <v>7</v>
      </c>
      <c r="C20" s="6" t="s">
        <v>8</v>
      </c>
      <c r="D20" s="6" t="s">
        <v>9</v>
      </c>
      <c r="E20" s="6" t="s">
        <v>10</v>
      </c>
      <c r="F20" s="6" t="s">
        <v>11</v>
      </c>
      <c r="G20" s="7" t="s">
        <v>12</v>
      </c>
      <c r="H20" s="7" t="s">
        <v>13</v>
      </c>
      <c r="I20" s="7" t="s">
        <v>14</v>
      </c>
      <c r="J20" s="7" t="s">
        <v>15</v>
      </c>
      <c r="K20" s="7" t="s">
        <v>16</v>
      </c>
      <c r="L20" s="7" t="s">
        <v>17</v>
      </c>
      <c r="M20" s="7" t="s">
        <v>18</v>
      </c>
      <c r="N20" s="5" t="s">
        <v>19</v>
      </c>
      <c r="O20" s="5" t="s">
        <v>20</v>
      </c>
      <c r="P20" s="5" t="s">
        <v>21</v>
      </c>
    </row>
    <row r="21" spans="1:16" x14ac:dyDescent="0.3">
      <c r="A21" s="13">
        <v>250</v>
      </c>
      <c r="B21" s="14">
        <v>3</v>
      </c>
      <c r="C21" s="3">
        <v>2</v>
      </c>
      <c r="D21" s="8">
        <f>+B21-C21</f>
        <v>1</v>
      </c>
      <c r="E21" s="3">
        <v>3</v>
      </c>
      <c r="F21" s="8">
        <f>+B21-E21</f>
        <v>0</v>
      </c>
      <c r="G21" s="3"/>
      <c r="H21" s="3">
        <v>3</v>
      </c>
      <c r="I21" s="3"/>
      <c r="J21" s="3"/>
      <c r="K21" s="3"/>
      <c r="L21" s="3"/>
      <c r="M21" s="3"/>
      <c r="N21" s="8">
        <f t="shared" ref="N21:N30" si="0">+N22+B21</f>
        <v>69</v>
      </c>
      <c r="O21" s="9">
        <f t="shared" ref="O21:O31" si="1">+N21*A21</f>
        <v>17250</v>
      </c>
      <c r="P21" s="9">
        <f>+O21-($C$17*N21)</f>
        <v>-120750</v>
      </c>
    </row>
    <row r="22" spans="1:16" x14ac:dyDescent="0.3">
      <c r="A22" s="13">
        <v>500</v>
      </c>
      <c r="B22" s="14">
        <v>6</v>
      </c>
      <c r="C22" s="3">
        <v>3</v>
      </c>
      <c r="D22" s="8">
        <f t="shared" ref="D22:D31" si="2">+B22-C22</f>
        <v>3</v>
      </c>
      <c r="E22" s="3">
        <v>6</v>
      </c>
      <c r="F22" s="8">
        <f t="shared" ref="F22:F31" si="3">+B22-E22</f>
        <v>0</v>
      </c>
      <c r="G22" s="3"/>
      <c r="H22" s="3">
        <v>3</v>
      </c>
      <c r="I22" s="3">
        <v>1</v>
      </c>
      <c r="J22" s="3">
        <v>1</v>
      </c>
      <c r="K22" s="3"/>
      <c r="L22" s="3"/>
      <c r="M22" s="3"/>
      <c r="N22" s="8">
        <f t="shared" si="0"/>
        <v>66</v>
      </c>
      <c r="O22" s="9">
        <f t="shared" si="1"/>
        <v>33000</v>
      </c>
      <c r="P22" s="9">
        <f t="shared" ref="P22:P31" si="4">+O22-($C$17*N22)</f>
        <v>-99000</v>
      </c>
    </row>
    <row r="23" spans="1:16" x14ac:dyDescent="0.3">
      <c r="A23" s="13">
        <v>600</v>
      </c>
      <c r="B23" s="14">
        <v>6</v>
      </c>
      <c r="C23" s="3">
        <v>1</v>
      </c>
      <c r="D23" s="8">
        <f t="shared" si="2"/>
        <v>5</v>
      </c>
      <c r="E23" s="3">
        <v>6</v>
      </c>
      <c r="F23" s="8">
        <f t="shared" si="3"/>
        <v>0</v>
      </c>
      <c r="G23" s="3"/>
      <c r="H23" s="3">
        <v>5</v>
      </c>
      <c r="I23" s="3">
        <v>1</v>
      </c>
      <c r="J23" s="3"/>
      <c r="K23" s="3"/>
      <c r="L23" s="3"/>
      <c r="M23" s="3"/>
      <c r="N23" s="8">
        <f t="shared" si="0"/>
        <v>60</v>
      </c>
      <c r="O23" s="9">
        <f t="shared" si="1"/>
        <v>36000</v>
      </c>
      <c r="P23" s="9">
        <f t="shared" si="4"/>
        <v>-84000</v>
      </c>
    </row>
    <row r="24" spans="1:16" x14ac:dyDescent="0.3">
      <c r="A24" s="13">
        <v>800</v>
      </c>
      <c r="B24" s="14">
        <v>17</v>
      </c>
      <c r="C24" s="3">
        <v>7</v>
      </c>
      <c r="D24" s="8">
        <f t="shared" si="2"/>
        <v>10</v>
      </c>
      <c r="E24" s="3">
        <v>15</v>
      </c>
      <c r="F24" s="8">
        <f t="shared" si="3"/>
        <v>2</v>
      </c>
      <c r="G24" s="3"/>
      <c r="H24" s="3">
        <v>9</v>
      </c>
      <c r="I24" s="3">
        <v>2</v>
      </c>
      <c r="J24" s="3">
        <v>2</v>
      </c>
      <c r="K24" s="3">
        <v>3</v>
      </c>
      <c r="L24" s="3">
        <v>1</v>
      </c>
      <c r="M24" s="3"/>
      <c r="N24" s="8">
        <f t="shared" si="0"/>
        <v>54</v>
      </c>
      <c r="O24" s="9">
        <f t="shared" si="1"/>
        <v>43200</v>
      </c>
      <c r="P24" s="9">
        <f t="shared" si="4"/>
        <v>-64800</v>
      </c>
    </row>
    <row r="25" spans="1:16" x14ac:dyDescent="0.3">
      <c r="A25" s="13">
        <v>900</v>
      </c>
      <c r="B25" s="14">
        <v>2</v>
      </c>
      <c r="C25" s="3">
        <v>1</v>
      </c>
      <c r="D25" s="8">
        <f t="shared" si="2"/>
        <v>1</v>
      </c>
      <c r="E25" s="3">
        <v>2</v>
      </c>
      <c r="F25" s="8">
        <f t="shared" si="3"/>
        <v>0</v>
      </c>
      <c r="G25" s="3"/>
      <c r="H25" s="3">
        <v>1</v>
      </c>
      <c r="I25" s="3"/>
      <c r="J25" s="3"/>
      <c r="K25" s="3">
        <v>1</v>
      </c>
      <c r="L25" s="3"/>
      <c r="M25" s="3"/>
      <c r="N25" s="8">
        <f t="shared" si="0"/>
        <v>37</v>
      </c>
      <c r="O25" s="9">
        <f t="shared" si="1"/>
        <v>33300</v>
      </c>
      <c r="P25" s="9">
        <f t="shared" si="4"/>
        <v>-40700</v>
      </c>
    </row>
    <row r="26" spans="1:16" x14ac:dyDescent="0.3">
      <c r="A26" s="13">
        <v>1000</v>
      </c>
      <c r="B26" s="14">
        <v>15</v>
      </c>
      <c r="C26" s="3">
        <v>8</v>
      </c>
      <c r="D26" s="8">
        <f t="shared" si="2"/>
        <v>7</v>
      </c>
      <c r="E26" s="3">
        <v>14</v>
      </c>
      <c r="F26" s="8">
        <f t="shared" si="3"/>
        <v>1</v>
      </c>
      <c r="G26" s="3"/>
      <c r="H26" s="3">
        <v>10</v>
      </c>
      <c r="I26" s="3">
        <v>1</v>
      </c>
      <c r="J26" s="3">
        <v>4</v>
      </c>
      <c r="K26" s="3"/>
      <c r="L26" s="3"/>
      <c r="M26" s="3"/>
      <c r="N26" s="8">
        <f t="shared" si="0"/>
        <v>35</v>
      </c>
      <c r="O26" s="9">
        <f t="shared" si="1"/>
        <v>35000</v>
      </c>
      <c r="P26" s="9">
        <f t="shared" si="4"/>
        <v>-35000</v>
      </c>
    </row>
    <row r="27" spans="1:16" x14ac:dyDescent="0.3">
      <c r="A27" s="13">
        <v>1300</v>
      </c>
      <c r="B27" s="14">
        <v>3</v>
      </c>
      <c r="C27" s="3">
        <v>1</v>
      </c>
      <c r="D27" s="8">
        <f t="shared" si="2"/>
        <v>2</v>
      </c>
      <c r="E27" s="3">
        <v>3</v>
      </c>
      <c r="F27" s="8">
        <f t="shared" si="3"/>
        <v>0</v>
      </c>
      <c r="G27" s="3"/>
      <c r="H27" s="3">
        <v>1</v>
      </c>
      <c r="I27" s="3">
        <v>1</v>
      </c>
      <c r="J27" s="3"/>
      <c r="K27" s="3">
        <v>1</v>
      </c>
      <c r="L27" s="3"/>
      <c r="M27" s="3"/>
      <c r="N27" s="8">
        <f t="shared" si="0"/>
        <v>20</v>
      </c>
      <c r="O27" s="9">
        <f t="shared" si="1"/>
        <v>26000</v>
      </c>
      <c r="P27" s="9">
        <f t="shared" si="4"/>
        <v>-14000</v>
      </c>
    </row>
    <row r="28" spans="1:16" x14ac:dyDescent="0.3">
      <c r="A28" s="13">
        <v>1500</v>
      </c>
      <c r="B28" s="14">
        <v>8</v>
      </c>
      <c r="C28" s="3">
        <v>1</v>
      </c>
      <c r="D28" s="8">
        <f t="shared" si="2"/>
        <v>7</v>
      </c>
      <c r="E28" s="3">
        <v>5</v>
      </c>
      <c r="F28" s="8">
        <f t="shared" si="3"/>
        <v>3</v>
      </c>
      <c r="G28" s="3"/>
      <c r="H28" s="3">
        <v>1</v>
      </c>
      <c r="I28" s="3">
        <v>1</v>
      </c>
      <c r="J28" s="3">
        <v>3</v>
      </c>
      <c r="K28" s="3">
        <v>1</v>
      </c>
      <c r="L28" s="3"/>
      <c r="M28" s="3"/>
      <c r="N28" s="8">
        <f t="shared" si="0"/>
        <v>17</v>
      </c>
      <c r="O28" s="9">
        <f t="shared" si="1"/>
        <v>25500</v>
      </c>
      <c r="P28" s="9">
        <f t="shared" si="4"/>
        <v>-8500</v>
      </c>
    </row>
    <row r="29" spans="1:16" x14ac:dyDescent="0.3">
      <c r="A29" s="13">
        <v>2000</v>
      </c>
      <c r="B29" s="14">
        <v>5</v>
      </c>
      <c r="C29" s="3">
        <v>1</v>
      </c>
      <c r="D29" s="8">
        <f t="shared" si="2"/>
        <v>4</v>
      </c>
      <c r="E29" s="3">
        <v>4</v>
      </c>
      <c r="F29" s="8">
        <f t="shared" si="3"/>
        <v>1</v>
      </c>
      <c r="G29" s="3">
        <v>1</v>
      </c>
      <c r="H29" s="3">
        <v>1</v>
      </c>
      <c r="I29" s="3">
        <v>1</v>
      </c>
      <c r="J29" s="3">
        <v>2</v>
      </c>
      <c r="K29" s="3"/>
      <c r="L29" s="3"/>
      <c r="M29" s="3"/>
      <c r="N29" s="8">
        <f t="shared" si="0"/>
        <v>9</v>
      </c>
      <c r="O29" s="9">
        <f t="shared" si="1"/>
        <v>18000</v>
      </c>
      <c r="P29" s="9">
        <f t="shared" si="4"/>
        <v>0</v>
      </c>
    </row>
    <row r="30" spans="1:16" x14ac:dyDescent="0.3">
      <c r="A30" s="13">
        <v>2500</v>
      </c>
      <c r="B30" s="14">
        <v>1</v>
      </c>
      <c r="C30" s="3">
        <v>0</v>
      </c>
      <c r="D30" s="8">
        <f t="shared" si="2"/>
        <v>1</v>
      </c>
      <c r="E30" s="3">
        <v>1</v>
      </c>
      <c r="F30" s="8">
        <f t="shared" si="3"/>
        <v>0</v>
      </c>
      <c r="G30" s="3"/>
      <c r="H30" s="3"/>
      <c r="I30" s="3"/>
      <c r="J30" s="3"/>
      <c r="K30" s="3">
        <v>1</v>
      </c>
      <c r="L30" s="3"/>
      <c r="M30" s="3"/>
      <c r="N30" s="8">
        <f t="shared" si="0"/>
        <v>4</v>
      </c>
      <c r="O30" s="9">
        <f t="shared" si="1"/>
        <v>10000</v>
      </c>
      <c r="P30" s="9">
        <f t="shared" si="4"/>
        <v>2000</v>
      </c>
    </row>
    <row r="31" spans="1:16" x14ac:dyDescent="0.3">
      <c r="A31" s="15">
        <v>3000</v>
      </c>
      <c r="B31" s="16">
        <v>3</v>
      </c>
      <c r="C31" s="3">
        <v>1</v>
      </c>
      <c r="D31" s="8">
        <f t="shared" si="2"/>
        <v>2</v>
      </c>
      <c r="E31" s="3">
        <v>2</v>
      </c>
      <c r="F31" s="8">
        <f t="shared" si="3"/>
        <v>1</v>
      </c>
      <c r="G31" s="3"/>
      <c r="H31" s="3">
        <v>3</v>
      </c>
      <c r="I31" s="3"/>
      <c r="J31" s="3"/>
      <c r="K31" s="3"/>
      <c r="L31" s="3"/>
      <c r="M31" s="3"/>
      <c r="N31" s="8">
        <f>+B31</f>
        <v>3</v>
      </c>
      <c r="O31" s="9">
        <f t="shared" si="1"/>
        <v>9000</v>
      </c>
      <c r="P31" s="9">
        <f t="shared" si="4"/>
        <v>3000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69E6-1C81-BA40-91A1-B18F1655BC02}">
  <dimension ref="A1:A13"/>
  <sheetViews>
    <sheetView workbookViewId="0">
      <selection activeCell="E21" sqref="E21"/>
    </sheetView>
  </sheetViews>
  <sheetFormatPr baseColWidth="10" defaultRowHeight="14.4" x14ac:dyDescent="0.3"/>
  <sheetData>
    <row r="1" spans="1:1" x14ac:dyDescent="0.3">
      <c r="A1" s="12"/>
    </row>
    <row r="2" spans="1:1" x14ac:dyDescent="0.3">
      <c r="A2" s="12"/>
    </row>
    <row r="3" spans="1:1" x14ac:dyDescent="0.3">
      <c r="A3" s="12"/>
    </row>
    <row r="4" spans="1:1" x14ac:dyDescent="0.3">
      <c r="A4" s="12"/>
    </row>
    <row r="5" spans="1:1" x14ac:dyDescent="0.3">
      <c r="A5" s="12"/>
    </row>
    <row r="6" spans="1:1" x14ac:dyDescent="0.3">
      <c r="A6" s="12"/>
    </row>
    <row r="7" spans="1:1" x14ac:dyDescent="0.3">
      <c r="A7" s="12"/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 de Negocios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DENNIS ARLEY FONSECA</cp:lastModifiedBy>
  <cp:revision/>
  <dcterms:created xsi:type="dcterms:W3CDTF">2014-01-09T17:24:36Z</dcterms:created>
  <dcterms:modified xsi:type="dcterms:W3CDTF">2024-06-07T14:37:40Z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