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exandra\Desktop\"/>
    </mc:Choice>
  </mc:AlternateContent>
  <xr:revisionPtr revIDLastSave="0" documentId="13_ncr:1_{69EE2DDB-1D28-4B36-AB7F-E5F61741921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 l="1"/>
  <c r="O28" i="1" s="1"/>
  <c r="P28" i="1" s="1"/>
  <c r="N27" i="1" l="1"/>
  <c r="N26" i="1" s="1"/>
  <c r="O27" i="1" l="1"/>
  <c r="P27" i="1" s="1"/>
  <c r="N25" i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<sst xmlns="http://schemas.openxmlformats.org/spreadsheetml/2006/main" count="27" uniqueCount="27">
  <si>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</si>
  <si>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</si>
  <si>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</si>
  <si>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</si>
  <si>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</si>
  <si>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</si>
  <si>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</si>
  <si>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</si>
  <si>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</si>
  <si>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</si>
  <si>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</si>
  <si>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</si>
  <si>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</si>
  <si>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</si>
  <si>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</si>
  <si>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</si>
  <si>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</si>
  <si>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</si>
  <si>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</si>
  <si>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</si>
  <si>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</si>
  <si>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Huellitas en Calma</t>
  </si>
  <si>
    <t>C.T.P Uladislao Gamez Solano</t>
  </si>
  <si>
    <t>20 - 30</t>
  </si>
  <si>
    <t>30 - 50</t>
  </si>
  <si>
    <t>15 - 19</t>
  </si>
  <si>
    <t>Alexandra Cordero Ugalde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</si>
</sst>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73060</c:v>
                </c:pt>
                <c:pt idx="1">
                  <c:v>119175</c:v>
                </c:pt>
                <c:pt idx="2">
                  <c:v>110125</c:v>
                </c:pt>
                <c:pt idx="3">
                  <c:v>97290</c:v>
                </c:pt>
                <c:pt idx="4">
                  <c:v>100860</c:v>
                </c:pt>
                <c:pt idx="5">
                  <c:v>93835</c:v>
                </c:pt>
                <c:pt idx="6">
                  <c:v>55215</c:v>
                </c:pt>
                <c:pt idx="7">
                  <c:v>28405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17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15 - 19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20 - 30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8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30 - 50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  <c:pt idx="7">
                  <c:v>30000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578755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809625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0" workbookViewId="0">
      <selection activeCell="D18" sqref="D18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0.1406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21</v>
      </c>
      <c r="D12" s="16"/>
      <c r="E12" s="16"/>
    </row>
    <row r="13" spans="1:11" x14ac:dyDescent="0.25">
      <c r="A13" s="1" t="s">
        <v>19</v>
      </c>
      <c r="C13" s="16" t="s">
        <v>22</v>
      </c>
      <c r="D13" s="16"/>
      <c r="E13" s="16"/>
    </row>
    <row r="14" spans="1:11" x14ac:dyDescent="0.25">
      <c r="A14" s="1" t="s">
        <v>20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>
        <v>1595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25</v>
      </c>
      <c r="I20" s="8" t="s">
        <v>23</v>
      </c>
      <c r="J20" s="8" t="s">
        <v>24</v>
      </c>
      <c r="K20" s="8" t="s">
        <v>13</v>
      </c>
      <c r="L20" s="8" t="s">
        <v>14</v>
      </c>
      <c r="M20" s="8" t="s">
        <v>15</v>
      </c>
      <c r="N20" s="6" t="s">
        <v>16</v>
      </c>
      <c r="O20" s="6" t="s">
        <v>17</v>
      </c>
      <c r="P20" s="6" t="s">
        <v>18</v>
      </c>
    </row>
    <row r="21" spans="1:16" x14ac:dyDescent="0.25">
      <c r="A21" s="4">
        <v>3000</v>
      </c>
      <c r="B21" s="3">
        <v>17</v>
      </c>
      <c r="C21" s="3">
        <v>8</v>
      </c>
      <c r="D21" s="9">
        <f>+B21-C21</f>
        <v>9</v>
      </c>
      <c r="E21" s="3"/>
      <c r="F21" s="9">
        <f>+B21-E21</f>
        <v>17</v>
      </c>
      <c r="G21" s="3"/>
      <c r="H21" s="3">
        <v>5</v>
      </c>
      <c r="I21" s="3">
        <v>8</v>
      </c>
      <c r="J21" s="3">
        <v>4</v>
      </c>
      <c r="K21" s="3"/>
      <c r="L21" s="3"/>
      <c r="M21" s="3"/>
      <c r="N21" s="9">
        <f t="shared" ref="N21:N30" si="0">+N22+B21</f>
        <v>52</v>
      </c>
      <c r="O21" s="10">
        <f t="shared" ref="O21:O31" si="1">+N21*A21</f>
        <v>156000</v>
      </c>
      <c r="P21" s="10">
        <f>+O21-($C$17*N21)</f>
        <v>73060</v>
      </c>
    </row>
    <row r="22" spans="1:16" x14ac:dyDescent="0.25">
      <c r="A22" s="4">
        <v>5000</v>
      </c>
      <c r="B22" s="3">
        <v>10</v>
      </c>
      <c r="C22" s="3">
        <v>5</v>
      </c>
      <c r="D22" s="9">
        <f t="shared" ref="D22:D31" si="2">+B22-C22</f>
        <v>5</v>
      </c>
      <c r="E22" s="3"/>
      <c r="F22" s="9">
        <f t="shared" ref="F22:F31" si="3">+B22-E22</f>
        <v>10</v>
      </c>
      <c r="G22" s="3"/>
      <c r="H22" s="3">
        <v>2</v>
      </c>
      <c r="I22" s="3">
        <v>3</v>
      </c>
      <c r="J22" s="3">
        <v>5</v>
      </c>
      <c r="K22" s="3"/>
      <c r="L22" s="3"/>
      <c r="M22" s="3"/>
      <c r="N22" s="9">
        <f t="shared" si="0"/>
        <v>35</v>
      </c>
      <c r="O22" s="10">
        <f t="shared" si="1"/>
        <v>175000</v>
      </c>
      <c r="P22" s="10">
        <f t="shared" ref="P22:P31" si="4">+O22-($C$17*N22)</f>
        <v>119175</v>
      </c>
    </row>
    <row r="23" spans="1:16" x14ac:dyDescent="0.25">
      <c r="A23" s="4">
        <v>6000</v>
      </c>
      <c r="B23" s="3">
        <v>7</v>
      </c>
      <c r="C23" s="3">
        <v>3</v>
      </c>
      <c r="D23" s="9">
        <f t="shared" si="2"/>
        <v>4</v>
      </c>
      <c r="E23" s="3"/>
      <c r="F23" s="9">
        <f t="shared" si="3"/>
        <v>7</v>
      </c>
      <c r="G23" s="3"/>
      <c r="H23" s="3">
        <v>1</v>
      </c>
      <c r="I23" s="3">
        <v>1</v>
      </c>
      <c r="J23" s="3">
        <v>8</v>
      </c>
      <c r="K23" s="3"/>
      <c r="L23" s="3"/>
      <c r="M23" s="3"/>
      <c r="N23" s="9">
        <f t="shared" si="0"/>
        <v>25</v>
      </c>
      <c r="O23" s="10">
        <f t="shared" si="1"/>
        <v>150000</v>
      </c>
      <c r="P23" s="10">
        <f t="shared" si="4"/>
        <v>110125</v>
      </c>
    </row>
    <row r="24" spans="1:16" x14ac:dyDescent="0.25">
      <c r="A24" s="4">
        <v>7000</v>
      </c>
      <c r="B24" s="3">
        <v>6</v>
      </c>
      <c r="C24" s="3">
        <v>1</v>
      </c>
      <c r="D24" s="9">
        <f t="shared" si="2"/>
        <v>5</v>
      </c>
      <c r="E24" s="3"/>
      <c r="F24" s="9">
        <f t="shared" si="3"/>
        <v>6</v>
      </c>
      <c r="G24" s="3"/>
      <c r="H24" s="3">
        <v>1</v>
      </c>
      <c r="I24" s="3">
        <v>5</v>
      </c>
      <c r="J24" s="3"/>
      <c r="K24" s="3"/>
      <c r="L24" s="3"/>
      <c r="M24" s="3"/>
      <c r="N24" s="9">
        <f t="shared" si="0"/>
        <v>18</v>
      </c>
      <c r="O24" s="10">
        <f t="shared" si="1"/>
        <v>126000</v>
      </c>
      <c r="P24" s="10">
        <f t="shared" si="4"/>
        <v>97290</v>
      </c>
    </row>
    <row r="25" spans="1:16" x14ac:dyDescent="0.25">
      <c r="A25" s="4">
        <v>10000</v>
      </c>
      <c r="B25" s="3">
        <v>5</v>
      </c>
      <c r="C25" s="3">
        <v>2</v>
      </c>
      <c r="D25" s="9">
        <f t="shared" si="2"/>
        <v>3</v>
      </c>
      <c r="E25" s="3"/>
      <c r="F25" s="9">
        <f t="shared" si="3"/>
        <v>5</v>
      </c>
      <c r="G25" s="3"/>
      <c r="H25" s="3"/>
      <c r="I25" s="3">
        <v>2</v>
      </c>
      <c r="J25" s="3">
        <v>3</v>
      </c>
      <c r="K25" s="3"/>
      <c r="L25" s="3"/>
      <c r="M25" s="3"/>
      <c r="N25" s="9">
        <f t="shared" si="0"/>
        <v>12</v>
      </c>
      <c r="O25" s="10">
        <f t="shared" si="1"/>
        <v>120000</v>
      </c>
      <c r="P25" s="10">
        <f t="shared" si="4"/>
        <v>100860</v>
      </c>
    </row>
    <row r="26" spans="1:16" x14ac:dyDescent="0.25">
      <c r="A26" s="4">
        <v>15000</v>
      </c>
      <c r="B26" s="3">
        <v>4</v>
      </c>
      <c r="C26" s="3">
        <v>1</v>
      </c>
      <c r="D26" s="9">
        <f t="shared" si="2"/>
        <v>3</v>
      </c>
      <c r="E26" s="3"/>
      <c r="F26" s="9">
        <f t="shared" si="3"/>
        <v>4</v>
      </c>
      <c r="G26" s="3"/>
      <c r="H26" s="3"/>
      <c r="I26" s="3">
        <v>1</v>
      </c>
      <c r="J26" s="3">
        <v>3</v>
      </c>
      <c r="K26" s="3"/>
      <c r="L26" s="3"/>
      <c r="M26" s="3"/>
      <c r="N26" s="9">
        <f t="shared" si="0"/>
        <v>7</v>
      </c>
      <c r="O26" s="10">
        <f t="shared" si="1"/>
        <v>105000</v>
      </c>
      <c r="P26" s="10">
        <f t="shared" si="4"/>
        <v>93835</v>
      </c>
    </row>
    <row r="27" spans="1:16" x14ac:dyDescent="0.25">
      <c r="A27" s="4">
        <v>20000</v>
      </c>
      <c r="B27" s="3">
        <v>2</v>
      </c>
      <c r="C27" s="3">
        <v>2</v>
      </c>
      <c r="D27" s="9">
        <f t="shared" si="2"/>
        <v>0</v>
      </c>
      <c r="E27" s="3"/>
      <c r="F27" s="9">
        <f t="shared" si="3"/>
        <v>2</v>
      </c>
      <c r="G27" s="3"/>
      <c r="H27" s="3"/>
      <c r="I27" s="3">
        <v>1</v>
      </c>
      <c r="J27" s="3">
        <v>1</v>
      </c>
      <c r="K27" s="3"/>
      <c r="L27" s="3"/>
      <c r="M27" s="3"/>
      <c r="N27" s="9">
        <f t="shared" si="0"/>
        <v>3</v>
      </c>
      <c r="O27" s="10">
        <f t="shared" si="1"/>
        <v>60000</v>
      </c>
      <c r="P27" s="10">
        <f t="shared" si="4"/>
        <v>55215</v>
      </c>
    </row>
    <row r="28" spans="1:16" x14ac:dyDescent="0.25">
      <c r="A28" s="4">
        <v>30000</v>
      </c>
      <c r="B28" s="3">
        <v>1</v>
      </c>
      <c r="C28" s="3">
        <v>1</v>
      </c>
      <c r="D28" s="9">
        <f t="shared" si="2"/>
        <v>0</v>
      </c>
      <c r="E28" s="3"/>
      <c r="F28" s="9">
        <f t="shared" si="3"/>
        <v>1</v>
      </c>
      <c r="G28" s="3"/>
      <c r="H28" s="3"/>
      <c r="I28" s="3"/>
      <c r="J28" s="3">
        <v>1</v>
      </c>
      <c r="K28" s="3"/>
      <c r="L28" s="3"/>
      <c r="M28" s="3"/>
      <c r="N28" s="9">
        <f t="shared" si="0"/>
        <v>1</v>
      </c>
      <c r="O28" s="10">
        <f t="shared" si="1"/>
        <v>30000</v>
      </c>
      <c r="P28" s="10">
        <f t="shared" si="4"/>
        <v>28405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Alexandra Maria Cordero Ugalde</cp:lastModifiedBy>
  <cp:revision/>
  <dcterms:created xsi:type="dcterms:W3CDTF">2014-01-09T17:24:36Z</dcterms:created>
  <dcterms:modified xsi:type="dcterms:W3CDTF">2024-06-07T07:16:18Z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