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jacostarica.sharepoint.com/sites/JACR/DP/Documentos compartidos/Años/2024/Secundaria/La Compañía/Material LC 24/Material didáctico/Documentos/"/>
    </mc:Choice>
  </mc:AlternateContent>
  <xr:revisionPtr revIDLastSave="0" documentId="8_{2F54DF8A-4048-4816-B813-6027876F1A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elo de Negoc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C40" i="1"/>
  <c r="F22" i="1"/>
  <c r="F21" i="1"/>
  <c r="C54" i="1"/>
  <c r="F23" i="1"/>
  <c r="F26" i="1"/>
  <c r="F27" i="1"/>
  <c r="F28" i="1"/>
  <c r="F29" i="1"/>
  <c r="F30" i="1"/>
  <c r="F31" i="1"/>
  <c r="F32" i="1"/>
  <c r="F33" i="1"/>
  <c r="F34" i="1" l="1"/>
  <c r="F41" i="1"/>
  <c r="F43" i="1" s="1"/>
</calcChain>
</file>

<file path=xl/sharedStrings.xml><?xml version="1.0" encoding="utf-8"?>
<sst xmlns="http://schemas.openxmlformats.org/spreadsheetml/2006/main" count="31" uniqueCount="31">
  <si>
    <t>Nombre de la empresa:</t>
  </si>
  <si>
    <t>Sun Flavors</t>
  </si>
  <si>
    <t>Centro educativo:</t>
  </si>
  <si>
    <t>CTP San Mateo</t>
  </si>
  <si>
    <t>Nombre del tutor:</t>
  </si>
  <si>
    <t>Yerlin Chacón Castro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</si>
  <si>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</si>
  <si>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</si>
  <si>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</si>
  <si>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</si>
  <si>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</si>
  <si>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</si>
  <si>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</si>
  <si>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Kilogramos de mango</t>
  </si>
  <si>
    <t>Unidad de piña</t>
  </si>
  <si>
    <t>Unidades de banano</t>
  </si>
  <si>
    <t>Horas de mano de obra</t>
  </si>
  <si>
    <t>Unidades de empaques</t>
  </si>
  <si>
    <t>Etiquetas</t>
  </si>
  <si>
    <t>Transporte</t>
  </si>
  <si>
    <t>COSTO VARIABLE UNITARIO</t>
  </si>
  <si>
    <t>Descripción de costos fijos</t>
  </si>
  <si>
    <t>Monto</t>
  </si>
  <si>
    <t>Alquiler</t>
  </si>
  <si>
    <t>Administrador</t>
  </si>
  <si>
    <t>Recibo electricidad</t>
  </si>
  <si>
    <t>PUNTO DE EQUILIBRIO</t>
  </si>
  <si>
    <t>UNIDADES</t>
  </si>
  <si>
    <t>Recibo agua</t>
  </si>
  <si>
    <t>COLONES</t>
  </si>
  <si>
    <t>COSTOS  FIJOS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</si>
</sst>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1" fontId="0" fillId="2" borderId="0" xfId="0" applyNumberFormat="1" applyFill="1" applyProtection="1"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5">
    <cellStyle name="Hipervínculo" xfId="13" builtinId="8" hidden="1"/>
    <cellStyle name="Hipervínculo" xfId="7" builtinId="8" hidden="1"/>
    <cellStyle name="Hipervínculo" xfId="1" builtinId="8" hidden="1"/>
    <cellStyle name="Hipervínculo" xfId="3" builtinId="8" hidden="1"/>
    <cellStyle name="Hipervínculo" xfId="11" builtinId="8" hidden="1"/>
    <cellStyle name="Hipervínculo" xfId="5" builtinId="8" hidden="1"/>
    <cellStyle name="Hipervínculo" xfId="9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57</xdr:row>
      <xdr:rowOff>0</xdr:rowOff>
    </xdr:from>
    <xdr:to>
      <xdr:col>2</xdr:col>
      <xdr:colOff>725647</xdr:colOff>
      <xdr:row>62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56</xdr:row>
      <xdr:rowOff>178595</xdr:rowOff>
    </xdr:from>
    <xdr:to>
      <xdr:col>5</xdr:col>
      <xdr:colOff>338772</xdr:colOff>
      <xdr:row>60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4"/>
  <sheetViews>
    <sheetView tabSelected="1" topLeftCell="A11" zoomScale="80" zoomScaleNormal="80" workbookViewId="0">
      <selection activeCell="H21" sqref="H21:J25"/>
    </sheetView>
  </sheetViews>
  <sheetFormatPr defaultColWidth="10.85546875" defaultRowHeight="15"/>
  <cols>
    <col min="1" max="1" width="11.42578125" style="1" customWidth="1"/>
    <col min="2" max="2" width="13.4257812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>
      <c r="A10" s="1" t="s">
        <v>0</v>
      </c>
      <c r="C10" s="25" t="s">
        <v>1</v>
      </c>
      <c r="D10" s="25"/>
      <c r="E10" s="25"/>
    </row>
    <row r="11" spans="1:6">
      <c r="A11" s="1" t="s">
        <v>2</v>
      </c>
      <c r="C11" s="25" t="s">
        <v>3</v>
      </c>
      <c r="D11" s="25"/>
      <c r="E11" s="25"/>
    </row>
    <row r="12" spans="1:6">
      <c r="A12" s="1" t="s">
        <v>4</v>
      </c>
      <c r="C12" s="25" t="s">
        <v>5</v>
      </c>
      <c r="D12" s="25"/>
      <c r="E12" s="25"/>
    </row>
    <row r="13" spans="1:6">
      <c r="A13" s="2"/>
      <c r="B13" s="2"/>
    </row>
    <row r="14" spans="1:6">
      <c r="A14" s="13" t="s">
        <v>6</v>
      </c>
      <c r="B14" s="13"/>
      <c r="C14" s="13"/>
      <c r="D14" s="13"/>
      <c r="E14" s="13"/>
      <c r="F14" s="13"/>
    </row>
    <row r="15" spans="1:6" ht="15.75" thickBot="1"/>
    <row r="16" spans="1:6" ht="15.75" thickBot="1">
      <c r="A16" s="27" t="s">
        <v>7</v>
      </c>
      <c r="B16" s="28"/>
      <c r="C16" s="5">
        <v>1000</v>
      </c>
    </row>
    <row r="19" spans="1:9">
      <c r="A19" s="26" t="s">
        <v>8</v>
      </c>
      <c r="B19" s="26"/>
      <c r="C19" s="14" t="s">
        <v>9</v>
      </c>
      <c r="D19" s="14" t="s">
        <v>10</v>
      </c>
      <c r="E19" s="14" t="s">
        <v>11</v>
      </c>
      <c r="F19" s="14" t="s">
        <v>12</v>
      </c>
    </row>
    <row r="20" spans="1:9" ht="30.95" customHeight="1">
      <c r="A20" s="26"/>
      <c r="B20" s="26"/>
      <c r="C20" s="14"/>
      <c r="D20" s="14"/>
      <c r="E20" s="14"/>
      <c r="F20" s="14"/>
    </row>
    <row r="21" spans="1:9">
      <c r="A21" s="15" t="s">
        <v>13</v>
      </c>
      <c r="B21" s="15"/>
      <c r="C21" s="4">
        <v>1</v>
      </c>
      <c r="D21" s="5">
        <v>2500</v>
      </c>
      <c r="E21" s="4">
        <v>12</v>
      </c>
      <c r="F21" s="7">
        <f>+D21/E21</f>
        <v>208.33333333333334</v>
      </c>
    </row>
    <row r="22" spans="1:9">
      <c r="A22" s="15" t="s">
        <v>14</v>
      </c>
      <c r="B22" s="15"/>
      <c r="C22" s="4">
        <v>1</v>
      </c>
      <c r="D22" s="5">
        <v>600</v>
      </c>
      <c r="E22" s="4">
        <v>22</v>
      </c>
      <c r="F22" s="7">
        <f>+D22/E22</f>
        <v>27.272727272727273</v>
      </c>
    </row>
    <row r="23" spans="1:9">
      <c r="A23" s="15" t="s">
        <v>15</v>
      </c>
      <c r="B23" s="15"/>
      <c r="C23" s="4">
        <v>1</v>
      </c>
      <c r="D23" s="5">
        <v>45</v>
      </c>
      <c r="E23" s="4">
        <v>2</v>
      </c>
      <c r="F23" s="7">
        <f t="shared" ref="F23:F33" si="0">+D23/E23</f>
        <v>22.5</v>
      </c>
    </row>
    <row r="24" spans="1:9">
      <c r="A24" s="19" t="s">
        <v>16</v>
      </c>
      <c r="B24" s="19"/>
      <c r="C24" s="4">
        <v>1</v>
      </c>
      <c r="D24" s="5">
        <v>2000</v>
      </c>
      <c r="E24" s="4">
        <v>14</v>
      </c>
      <c r="F24" s="7">
        <f>+D24/E24</f>
        <v>142.85714285714286</v>
      </c>
    </row>
    <row r="25" spans="1:9">
      <c r="A25" s="20" t="s">
        <v>17</v>
      </c>
      <c r="B25" s="21"/>
      <c r="C25" s="4">
        <v>1</v>
      </c>
      <c r="D25" s="5">
        <v>120</v>
      </c>
      <c r="E25" s="4">
        <v>1</v>
      </c>
      <c r="F25" s="7">
        <f t="shared" si="0"/>
        <v>120</v>
      </c>
      <c r="I25" s="8"/>
    </row>
    <row r="26" spans="1:9">
      <c r="A26" s="15" t="s">
        <v>18</v>
      </c>
      <c r="B26" s="15"/>
      <c r="C26" s="4">
        <v>1</v>
      </c>
      <c r="D26" s="5">
        <v>16</v>
      </c>
      <c r="E26" s="4">
        <v>1</v>
      </c>
      <c r="F26" s="7">
        <f t="shared" si="0"/>
        <v>16</v>
      </c>
    </row>
    <row r="27" spans="1:9">
      <c r="A27" s="15" t="s">
        <v>19</v>
      </c>
      <c r="B27" s="15"/>
      <c r="C27" s="4">
        <v>1</v>
      </c>
      <c r="D27" s="5">
        <v>2500</v>
      </c>
      <c r="E27" s="4">
        <v>100</v>
      </c>
      <c r="F27" s="7">
        <f t="shared" si="0"/>
        <v>25</v>
      </c>
    </row>
    <row r="28" spans="1:9">
      <c r="A28" s="15"/>
      <c r="B28" s="15"/>
      <c r="C28" s="4"/>
      <c r="D28" s="5"/>
      <c r="E28" s="4"/>
      <c r="F28" s="7" t="e">
        <f t="shared" si="0"/>
        <v>#DIV/0!</v>
      </c>
    </row>
    <row r="29" spans="1:9">
      <c r="A29" s="15"/>
      <c r="B29" s="15"/>
      <c r="C29" s="4"/>
      <c r="D29" s="5"/>
      <c r="E29" s="4"/>
      <c r="F29" s="7" t="e">
        <f t="shared" si="0"/>
        <v>#DIV/0!</v>
      </c>
    </row>
    <row r="30" spans="1:9">
      <c r="A30" s="15"/>
      <c r="B30" s="15"/>
      <c r="C30" s="4"/>
      <c r="D30" s="5"/>
      <c r="E30" s="4"/>
      <c r="F30" s="7" t="e">
        <f t="shared" si="0"/>
        <v>#DIV/0!</v>
      </c>
    </row>
    <row r="31" spans="1:9">
      <c r="A31" s="15"/>
      <c r="B31" s="15"/>
      <c r="C31" s="4"/>
      <c r="D31" s="5"/>
      <c r="E31" s="4"/>
      <c r="F31" s="7" t="e">
        <f t="shared" si="0"/>
        <v>#DIV/0!</v>
      </c>
    </row>
    <row r="32" spans="1:9">
      <c r="A32" s="15"/>
      <c r="B32" s="15"/>
      <c r="C32" s="4"/>
      <c r="D32" s="5"/>
      <c r="E32" s="4"/>
      <c r="F32" s="7" t="e">
        <f t="shared" si="0"/>
        <v>#DIV/0!</v>
      </c>
    </row>
    <row r="33" spans="1:10">
      <c r="A33" s="15"/>
      <c r="B33" s="15"/>
      <c r="C33" s="4"/>
      <c r="D33" s="5"/>
      <c r="E33" s="4"/>
      <c r="F33" s="7" t="e">
        <f t="shared" si="0"/>
        <v>#DIV/0!</v>
      </c>
    </row>
    <row r="34" spans="1:10">
      <c r="A34" s="16" t="s">
        <v>20</v>
      </c>
      <c r="B34" s="17"/>
      <c r="C34" s="17"/>
      <c r="D34" s="17"/>
      <c r="E34" s="18"/>
      <c r="F34" s="6">
        <f>SUMIF(F21:F33,"&gt;0")</f>
        <v>561.96320346320351</v>
      </c>
    </row>
    <row r="37" spans="1:10">
      <c r="A37" s="26" t="s">
        <v>21</v>
      </c>
      <c r="B37" s="26"/>
      <c r="C37" s="14" t="s">
        <v>22</v>
      </c>
    </row>
    <row r="38" spans="1:10">
      <c r="A38" s="26"/>
      <c r="B38" s="26"/>
      <c r="C38" s="14"/>
    </row>
    <row r="39" spans="1:10">
      <c r="A39" s="15" t="s">
        <v>23</v>
      </c>
      <c r="B39" s="15"/>
      <c r="C39" s="5">
        <v>100000</v>
      </c>
      <c r="J39" s="3"/>
    </row>
    <row r="40" spans="1:10" ht="15.75" thickBot="1">
      <c r="A40" s="15" t="s">
        <v>24</v>
      </c>
      <c r="B40" s="15"/>
      <c r="C40" s="5">
        <f>650000/4</f>
        <v>162500</v>
      </c>
    </row>
    <row r="41" spans="1:10">
      <c r="A41" s="15" t="s">
        <v>25</v>
      </c>
      <c r="B41" s="15"/>
      <c r="C41" s="5">
        <v>10000</v>
      </c>
      <c r="E41" s="22" t="s">
        <v>26</v>
      </c>
      <c r="F41" s="10">
        <f>+ROUNDUP(C54/(C16-F34),0)</f>
        <v>639</v>
      </c>
      <c r="G41" s="9" t="s">
        <v>27</v>
      </c>
      <c r="J41" s="3"/>
    </row>
    <row r="42" spans="1:10" ht="15.75" thickBot="1">
      <c r="A42" s="15" t="s">
        <v>28</v>
      </c>
      <c r="B42" s="15"/>
      <c r="C42" s="5">
        <v>7000</v>
      </c>
      <c r="E42" s="23"/>
      <c r="F42" s="11"/>
      <c r="G42" s="9"/>
    </row>
    <row r="43" spans="1:10" ht="14.45" customHeight="1">
      <c r="A43" s="15"/>
      <c r="B43" s="15"/>
      <c r="C43" s="5"/>
      <c r="E43" s="23"/>
      <c r="F43" s="12">
        <f>+C16*F41</f>
        <v>639000</v>
      </c>
      <c r="G43" s="9" t="s">
        <v>29</v>
      </c>
    </row>
    <row r="44" spans="1:10" ht="15.75" thickBot="1">
      <c r="A44" s="15"/>
      <c r="B44" s="15"/>
      <c r="C44" s="5"/>
      <c r="E44" s="24"/>
      <c r="F44" s="11"/>
      <c r="G44" s="9"/>
    </row>
    <row r="45" spans="1:10">
      <c r="A45" s="15"/>
      <c r="B45" s="15"/>
      <c r="C45" s="5"/>
    </row>
    <row r="46" spans="1:10">
      <c r="A46" s="15"/>
      <c r="B46" s="15"/>
      <c r="C46" s="5"/>
    </row>
    <row r="47" spans="1:10">
      <c r="A47" s="15"/>
      <c r="B47" s="15"/>
      <c r="C47" s="5"/>
    </row>
    <row r="48" spans="1:10">
      <c r="A48" s="15"/>
      <c r="B48" s="15"/>
      <c r="C48" s="5"/>
    </row>
    <row r="49" spans="1:3">
      <c r="A49" s="15"/>
      <c r="B49" s="15"/>
      <c r="C49" s="5"/>
    </row>
    <row r="50" spans="1:3">
      <c r="A50" s="15"/>
      <c r="B50" s="15"/>
      <c r="C50" s="5"/>
    </row>
    <row r="51" spans="1:3">
      <c r="A51" s="15"/>
      <c r="B51" s="15"/>
      <c r="C51" s="5"/>
    </row>
    <row r="52" spans="1:3">
      <c r="A52" s="15"/>
      <c r="B52" s="15"/>
      <c r="C52" s="5"/>
    </row>
    <row r="53" spans="1:3">
      <c r="A53" s="15"/>
      <c r="B53" s="15"/>
      <c r="C53" s="5"/>
    </row>
    <row r="54" spans="1:3">
      <c r="A54" s="16" t="s">
        <v>30</v>
      </c>
      <c r="B54" s="18"/>
      <c r="C54" s="6">
        <f>SUM(C39:C53)</f>
        <v>279500</v>
      </c>
    </row>
  </sheetData>
  <sheetProtection formatCells="0" formatColumns="0" formatRows="0" insertColumns="0" insertRows="0" deleteColumns="0" deleteRows="0" selectLockedCells="1"/>
  <mergeCells count="47">
    <mergeCell ref="C37:C38"/>
    <mergeCell ref="A39:B39"/>
    <mergeCell ref="A40:B40"/>
    <mergeCell ref="A29:B29"/>
    <mergeCell ref="A30:B30"/>
    <mergeCell ref="A31:B31"/>
    <mergeCell ref="A32:B32"/>
    <mergeCell ref="A33:B33"/>
    <mergeCell ref="C11:E11"/>
    <mergeCell ref="C12:E12"/>
    <mergeCell ref="C10:E10"/>
    <mergeCell ref="E19:E20"/>
    <mergeCell ref="A19:B20"/>
    <mergeCell ref="C19:C20"/>
    <mergeCell ref="D19:D20"/>
    <mergeCell ref="A16:B16"/>
    <mergeCell ref="A46:B46"/>
    <mergeCell ref="A52:B52"/>
    <mergeCell ref="A53:B53"/>
    <mergeCell ref="A54:B54"/>
    <mergeCell ref="E41:E44"/>
    <mergeCell ref="A47:B47"/>
    <mergeCell ref="A48:B48"/>
    <mergeCell ref="A49:B49"/>
    <mergeCell ref="A50:B50"/>
    <mergeCell ref="A51:B51"/>
    <mergeCell ref="A41:B41"/>
    <mergeCell ref="A42:B42"/>
    <mergeCell ref="A43:B43"/>
    <mergeCell ref="A44:B44"/>
    <mergeCell ref="A45:B45"/>
    <mergeCell ref="G43:G44"/>
    <mergeCell ref="G41:G42"/>
    <mergeCell ref="F41:F42"/>
    <mergeCell ref="F43:F44"/>
    <mergeCell ref="A14:F14"/>
    <mergeCell ref="F19:F20"/>
    <mergeCell ref="A21:B21"/>
    <mergeCell ref="A22:B22"/>
    <mergeCell ref="A23:B23"/>
    <mergeCell ref="A34:E34"/>
    <mergeCell ref="A24:B24"/>
    <mergeCell ref="A25:B25"/>
    <mergeCell ref="A26:B26"/>
    <mergeCell ref="A27:B27"/>
    <mergeCell ref="A28:B28"/>
    <mergeCell ref="A37:B38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AA0F88-79A4-4443-892C-4CB691C98D1D}"/>
</file>

<file path=customXml/itemProps2.xml><?xml version="1.0" encoding="utf-8"?>
<ds:datastoreItem xmlns:ds="http://schemas.openxmlformats.org/officeDocument/2006/customXml" ds:itemID="{41971341-FD86-409D-B1A7-8EF6DC517F68}"/>
</file>

<file path=customXml/itemProps3.xml><?xml version="1.0" encoding="utf-8"?>
<ds:datastoreItem xmlns:ds="http://schemas.openxmlformats.org/officeDocument/2006/customXml" ds:itemID="{CE23F85E-66AC-437C-9282-9763A9CD28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/>
  <cp:revision/>
  <dcterms:created xsi:type="dcterms:W3CDTF">2014-01-09T17:24:36Z</dcterms:created>
  <dcterms:modified xsi:type="dcterms:W3CDTF">2024-06-05T17:33:07Z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